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tansstad\BAUAMT\Homepage Bauamt_neues Logo\"/>
    </mc:Choice>
  </mc:AlternateContent>
  <xr:revisionPtr revIDLastSave="0" documentId="13_ncr:1_{6993E4BD-5751-4B13-A25E-2BFC2D870758}" xr6:coauthVersionLast="47" xr6:coauthVersionMax="47" xr10:uidLastSave="{00000000-0000-0000-0000-000000000000}"/>
  <workbookProtection workbookAlgorithmName="SHA-512" workbookHashValue="GAXvoY4cYL+pnJTZT2qnoErciryh9+RTacCyUpjG4s0qIzqhnRY7l+QkDSEvCIlb1vpMhKgJMBrMRkbJEUhdDA==" workbookSaltValue="YtMb1m5kCq2yrPonYuvDJQ==" workbookSpinCount="100000" lockStructure="1"/>
  <bookViews>
    <workbookView xWindow="28680" yWindow="-120" windowWidth="29040" windowHeight="176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9" i="1" l="1"/>
  <c r="M26" i="1" l="1"/>
  <c r="E46" i="1" l="1"/>
  <c r="N32" i="1" l="1"/>
  <c r="M32" i="1"/>
  <c r="M33" i="1" l="1"/>
  <c r="O37" i="1"/>
  <c r="O43" i="1"/>
  <c r="O49" i="1" l="1"/>
  <c r="N40" i="1"/>
  <c r="M40" i="1"/>
  <c r="M46" i="1" l="1"/>
  <c r="E47" i="1"/>
  <c r="M47" i="1" s="1"/>
  <c r="E45" i="1"/>
  <c r="M45" i="1" s="1"/>
  <c r="E44" i="1"/>
  <c r="M44" i="1" s="1"/>
  <c r="D46" i="1"/>
  <c r="D45" i="1"/>
  <c r="D44" i="1"/>
  <c r="D41" i="1"/>
  <c r="D40" i="1"/>
  <c r="D39" i="1"/>
  <c r="P49" i="1"/>
  <c r="D47" i="1"/>
  <c r="M41" i="1"/>
  <c r="N41" i="1" s="1"/>
  <c r="M42" i="1"/>
  <c r="M39" i="1"/>
  <c r="M38" i="1"/>
  <c r="M35" i="1"/>
  <c r="N35" i="1" s="1"/>
  <c r="M36" i="1"/>
  <c r="N36" i="1" s="1"/>
  <c r="M34" i="1"/>
  <c r="N34" i="1" s="1"/>
  <c r="M30" i="1"/>
  <c r="M31" i="1"/>
  <c r="N31" i="1" s="1"/>
  <c r="M25" i="1"/>
  <c r="M28" i="1"/>
  <c r="N28" i="1" s="1"/>
  <c r="M27" i="1"/>
  <c r="N27" i="1" s="1"/>
  <c r="M24" i="1"/>
  <c r="M23" i="1"/>
  <c r="M22" i="1"/>
  <c r="N22" i="1" s="1"/>
  <c r="M21" i="1"/>
  <c r="N21" i="1" s="1"/>
  <c r="M20" i="1"/>
  <c r="M49" i="1" l="1"/>
  <c r="G51" i="1"/>
  <c r="N20" i="1"/>
  <c r="N49" i="1" s="1"/>
  <c r="G49" i="1" l="1"/>
  <c r="G53" i="1" s="1"/>
  <c r="N5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lb</author>
  </authors>
  <commentList>
    <comment ref="B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Was für ein Objekt
zB. MFH mit 10 Whg.</t>
        </r>
      </text>
    </comment>
  </commentList>
</comments>
</file>

<file path=xl/sharedStrings.xml><?xml version="1.0" encoding="utf-8"?>
<sst xmlns="http://schemas.openxmlformats.org/spreadsheetml/2006/main" count="77" uniqueCount="70">
  <si>
    <t>GEMEINDE STANSSTAD</t>
  </si>
  <si>
    <t>Bauherrschaft</t>
  </si>
  <si>
    <t>Volumen-strom</t>
  </si>
  <si>
    <t>Kaltwasser</t>
  </si>
  <si>
    <t>Warmwasser</t>
  </si>
  <si>
    <t>Netzdruck</t>
  </si>
  <si>
    <t>Spezial Apparate</t>
  </si>
  <si>
    <t>Verwendungszweck: Anschlüsse 1/2"</t>
  </si>
  <si>
    <t>l/s</t>
  </si>
  <si>
    <t>l/min</t>
  </si>
  <si>
    <t>Stk.</t>
  </si>
  <si>
    <t>Waschtisch / Handwaschbecken</t>
  </si>
  <si>
    <t>Waschrinne</t>
  </si>
  <si>
    <t>Bidet</t>
  </si>
  <si>
    <t>Spülkasten</t>
  </si>
  <si>
    <t>Auslaufarmatur</t>
  </si>
  <si>
    <t>Gertänkeautomat</t>
  </si>
  <si>
    <t>Spülbecken</t>
  </si>
  <si>
    <t>Entnahmearmatur (für Balkon und Terrasse)</t>
  </si>
  <si>
    <t>Coiffeurbrause</t>
  </si>
  <si>
    <t>Haushaltgeschirrspülmaschine</t>
  </si>
  <si>
    <t>Dusche</t>
  </si>
  <si>
    <t xml:space="preserve">Spülbecken für Gewerbe </t>
  </si>
  <si>
    <t>Stand- und Wandausguss RD</t>
  </si>
  <si>
    <t>Stand- und Wandausguss ND</t>
  </si>
  <si>
    <t>Badewanne</t>
  </si>
  <si>
    <t>Waschautomat bis 6 kg</t>
  </si>
  <si>
    <t>Urinoir-Spühlung automatisch</t>
  </si>
  <si>
    <t>Geschirrbrause</t>
  </si>
  <si>
    <t>Entnahmearmatur für Garten und Garage RD</t>
  </si>
  <si>
    <t>Entnahmearmatur für Garten und Garage ND</t>
  </si>
  <si>
    <t>LU</t>
  </si>
  <si>
    <t>Loading Unit</t>
  </si>
  <si>
    <t xml:space="preserve">Tel. </t>
  </si>
  <si>
    <t>Grundeigentümer</t>
  </si>
  <si>
    <t>Projektverfasser</t>
  </si>
  <si>
    <t>Installateurfirma</t>
  </si>
  <si>
    <t>Bauvorhaben</t>
  </si>
  <si>
    <t>Lage / Bauort</t>
  </si>
  <si>
    <t>Anmeldung von Installationsarbeiten</t>
  </si>
  <si>
    <t>(Eingabe mit je zwei Grundriss- und Schemaplänen)</t>
  </si>
  <si>
    <t>Baugesuch-Nr.</t>
  </si>
  <si>
    <t>Spitzenvolumenstrom der Zuleitung</t>
  </si>
  <si>
    <t xml:space="preserve">Diagramm 1 </t>
  </si>
  <si>
    <t>Sachbearbeiter / Unternehmen</t>
  </si>
  <si>
    <t>Ort, Datum</t>
  </si>
  <si>
    <t>Unterschrift</t>
  </si>
  <si>
    <t>6362 Stansstad</t>
  </si>
  <si>
    <t>Telefon   041 618 24 07</t>
  </si>
  <si>
    <t>Telefax   041 618 24 25</t>
  </si>
  <si>
    <t>Mail        bauamt@stansstad.ch</t>
  </si>
  <si>
    <t>Total Belastungswerte (LU) für kalt und warm</t>
  </si>
  <si>
    <t>Total Belastungswerte (LU) Netzdruck</t>
  </si>
  <si>
    <t>Total Belastungswerte (LU) für Zuleitung</t>
  </si>
  <si>
    <t>Feuerlöschposten</t>
  </si>
  <si>
    <t>Schwimmbad</t>
  </si>
  <si>
    <t>Brunnenanlage</t>
  </si>
  <si>
    <t>grösster angeschlossener Einzelanschluss</t>
  </si>
  <si>
    <t>Waschtrog</t>
  </si>
  <si>
    <t>Waschtrog nur Kaltwasser</t>
  </si>
  <si>
    <t>UG</t>
  </si>
  <si>
    <t>EG</t>
  </si>
  <si>
    <t>1.OG</t>
  </si>
  <si>
    <t>2.OG</t>
  </si>
  <si>
    <t>3.OG</t>
  </si>
  <si>
    <t>4.OG</t>
  </si>
  <si>
    <t>DG</t>
  </si>
  <si>
    <t>Ausgussbecken KW / WW</t>
  </si>
  <si>
    <t>Ausgussbecken nur KW</t>
  </si>
  <si>
    <r>
      <t xml:space="preserve">lt/s </t>
    </r>
    <r>
      <rPr>
        <b/>
        <vertAlign val="subscript"/>
        <sz val="14"/>
        <rFont val="Calibri"/>
        <family val="2"/>
        <scheme val="minor"/>
      </rPr>
      <t>max.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</si>
</sst>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10"/>
      <name val="Calibri"/>
      <family val="2"/>
      <scheme val="minor"/>
    </font>
    <font>
      <b/>
      <vertAlign val="subscript"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1">
    <xf numFmtId="0" fontId="0" fillId="0" borderId="0" xfId="0"/>
    <xf numFmtId="0" fontId="1" fillId="0" borderId="0" xfId="0" applyFont="1" applyFill="1" applyBorder="1" applyProtection="1"/>
    <xf numFmtId="0" fontId="6" fillId="0" borderId="0" xfId="0" applyFont="1" applyAlignment="1">
      <alignment vertical="center" wrapText="1"/>
    </xf>
    <xf numFmtId="0" fontId="5" fillId="2" borderId="33" xfId="0" applyFont="1" applyFill="1" applyBorder="1" applyAlignment="1" applyProtection="1">
      <alignment vertical="center" wrapText="1"/>
      <protection locked="0"/>
    </xf>
    <xf numFmtId="0" fontId="8" fillId="0" borderId="0" xfId="2" applyFont="1" applyAlignment="1" applyProtection="1">
      <alignment vertical="center"/>
    </xf>
    <xf numFmtId="0" fontId="9" fillId="0" borderId="0" xfId="2" applyFont="1" applyAlignment="1" applyProtection="1">
      <alignment vertical="center"/>
    </xf>
    <xf numFmtId="0" fontId="10" fillId="0" borderId="0" xfId="2" applyFont="1" applyProtection="1"/>
    <xf numFmtId="0" fontId="11" fillId="0" borderId="0" xfId="2" applyFont="1" applyAlignment="1" applyProtection="1">
      <alignment horizontal="left" vertical="center"/>
    </xf>
    <xf numFmtId="0" fontId="11" fillId="0" borderId="0" xfId="2" applyFont="1" applyAlignment="1" applyProtection="1">
      <alignment vertical="center"/>
    </xf>
    <xf numFmtId="0" fontId="7" fillId="0" borderId="0" xfId="0" applyFont="1" applyFill="1" applyBorder="1"/>
    <xf numFmtId="0" fontId="12" fillId="0" borderId="0" xfId="2" applyFont="1" applyAlignment="1" applyProtection="1">
      <alignment vertical="center"/>
    </xf>
    <xf numFmtId="0" fontId="7" fillId="0" borderId="0" xfId="0" applyFont="1" applyFill="1" applyBorder="1" applyAlignment="1">
      <alignment horizontal="left" vertical="center"/>
    </xf>
    <xf numFmtId="0" fontId="10" fillId="0" borderId="0" xfId="2" applyFont="1" applyAlignment="1" applyProtection="1">
      <alignment horizontal="left" vertical="center"/>
    </xf>
    <xf numFmtId="0" fontId="10" fillId="0" borderId="0" xfId="2" applyFont="1" applyAlignment="1" applyProtection="1">
      <alignment vertical="center"/>
    </xf>
    <xf numFmtId="0" fontId="10" fillId="0" borderId="1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vertical="center"/>
    </xf>
    <xf numFmtId="0" fontId="10" fillId="0" borderId="1" xfId="2" applyFont="1" applyBorder="1" applyProtection="1"/>
    <xf numFmtId="0" fontId="11" fillId="0" borderId="1" xfId="2" applyFont="1" applyBorder="1" applyAlignment="1" applyProtection="1">
      <alignment vertical="center"/>
    </xf>
    <xf numFmtId="0" fontId="7" fillId="0" borderId="0" xfId="0" applyFont="1" applyFill="1" applyBorder="1" applyProtection="1"/>
    <xf numFmtId="0" fontId="9" fillId="0" borderId="0" xfId="2" applyFont="1" applyAlignment="1">
      <alignment horizontal="left" vertical="center" indent="1"/>
    </xf>
    <xf numFmtId="0" fontId="11" fillId="2" borderId="43" xfId="2" applyFont="1" applyFill="1" applyBorder="1" applyAlignment="1" applyProtection="1">
      <alignment horizontal="left" vertical="center"/>
      <protection locked="0"/>
    </xf>
    <xf numFmtId="0" fontId="11" fillId="0" borderId="43" xfId="2" applyFont="1" applyFill="1" applyBorder="1" applyAlignment="1" applyProtection="1">
      <alignment horizontal="center" vertical="center"/>
    </xf>
    <xf numFmtId="49" fontId="11" fillId="2" borderId="43" xfId="2" quotePrefix="1" applyNumberFormat="1" applyFont="1" applyFill="1" applyBorder="1" applyAlignment="1" applyProtection="1">
      <alignment horizontal="center" vertical="center"/>
      <protection locked="0"/>
    </xf>
    <xf numFmtId="49" fontId="11" fillId="2" borderId="43" xfId="2" applyNumberFormat="1" applyFont="1" applyFill="1" applyBorder="1" applyAlignment="1" applyProtection="1">
      <alignment horizontal="center" vertical="center"/>
      <protection locked="0"/>
    </xf>
    <xf numFmtId="0" fontId="11" fillId="2" borderId="43" xfId="2" quotePrefix="1" applyNumberFormat="1" applyFont="1" applyFill="1" applyBorder="1" applyAlignment="1" applyProtection="1">
      <alignment horizontal="center" vertical="center"/>
      <protection locked="0"/>
    </xf>
    <xf numFmtId="0" fontId="11" fillId="2" borderId="43" xfId="2" applyNumberFormat="1" applyFont="1" applyFill="1" applyBorder="1" applyAlignment="1" applyProtection="1">
      <alignment horizontal="center" vertical="center"/>
      <protection locked="0"/>
    </xf>
    <xf numFmtId="0" fontId="10" fillId="0" borderId="0" xfId="2" applyFont="1"/>
    <xf numFmtId="0" fontId="10" fillId="0" borderId="7" xfId="2" applyFont="1" applyFill="1" applyBorder="1" applyAlignment="1" applyProtection="1">
      <alignment horizontal="center" vertical="center"/>
    </xf>
    <xf numFmtId="0" fontId="10" fillId="0" borderId="6" xfId="2" applyFont="1" applyFill="1" applyBorder="1" applyAlignment="1" applyProtection="1">
      <alignment horizontal="center" vertical="center"/>
    </xf>
    <xf numFmtId="0" fontId="9" fillId="0" borderId="42" xfId="2" quotePrefix="1" applyFont="1" applyFill="1" applyBorder="1" applyAlignment="1" applyProtection="1">
      <alignment horizontal="center" vertical="top" wrapText="1"/>
    </xf>
    <xf numFmtId="0" fontId="10" fillId="0" borderId="32" xfId="2" applyFont="1" applyBorder="1" applyAlignment="1" applyProtection="1">
      <alignment vertical="top" wrapText="1"/>
    </xf>
    <xf numFmtId="0" fontId="9" fillId="0" borderId="19" xfId="2" applyFont="1" applyFill="1" applyBorder="1" applyAlignment="1" applyProtection="1">
      <alignment horizontal="center" vertical="top" wrapText="1"/>
    </xf>
    <xf numFmtId="0" fontId="10" fillId="2" borderId="6" xfId="2" applyFont="1" applyFill="1" applyBorder="1" applyAlignment="1" applyProtection="1">
      <alignment horizontal="center" vertical="center" wrapText="1"/>
      <protection locked="0"/>
    </xf>
    <xf numFmtId="0" fontId="10" fillId="2" borderId="19" xfId="2" applyFont="1" applyFill="1" applyBorder="1" applyAlignment="1" applyProtection="1">
      <alignment horizontal="center" vertical="center" wrapText="1"/>
      <protection locked="0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10" fillId="2" borderId="42" xfId="2" applyFont="1" applyFill="1" applyBorder="1" applyAlignment="1" applyProtection="1">
      <alignment horizontal="center" vertical="center"/>
      <protection locked="0"/>
    </xf>
    <xf numFmtId="0" fontId="10" fillId="2" borderId="42" xfId="2" applyFont="1" applyFill="1" applyBorder="1" applyAlignment="1" applyProtection="1">
      <alignment horizontal="center" vertical="center" wrapText="1"/>
      <protection locked="0"/>
    </xf>
    <xf numFmtId="0" fontId="13" fillId="0" borderId="17" xfId="2" quotePrefix="1" applyFont="1" applyFill="1" applyBorder="1" applyAlignment="1" applyProtection="1">
      <alignment horizontal="center" vertical="center"/>
    </xf>
    <xf numFmtId="0" fontId="13" fillId="0" borderId="19" xfId="2" applyFont="1" applyFill="1" applyBorder="1" applyAlignment="1" applyProtection="1">
      <alignment horizontal="center" vertical="center"/>
    </xf>
    <xf numFmtId="0" fontId="13" fillId="0" borderId="2" xfId="2" applyFont="1" applyBorder="1" applyAlignment="1" applyProtection="1">
      <alignment horizontal="center" vertical="center"/>
      <protection hidden="1"/>
    </xf>
    <xf numFmtId="0" fontId="14" fillId="0" borderId="8" xfId="2" quotePrefix="1" applyFont="1" applyFill="1" applyBorder="1" applyAlignment="1" applyProtection="1">
      <alignment horizontal="left" vertical="center"/>
    </xf>
    <xf numFmtId="0" fontId="14" fillId="0" borderId="1" xfId="2" quotePrefix="1" applyFont="1" applyFill="1" applyBorder="1" applyAlignment="1" applyProtection="1">
      <alignment horizontal="left" vertical="center"/>
    </xf>
    <xf numFmtId="0" fontId="11" fillId="0" borderId="9" xfId="2" quotePrefix="1" applyFont="1" applyFill="1" applyBorder="1" applyAlignment="1" applyProtection="1">
      <alignment horizontal="center" vertical="center" wrapText="1"/>
    </xf>
    <xf numFmtId="0" fontId="11" fillId="0" borderId="10" xfId="2" applyFont="1" applyFill="1" applyBorder="1" applyAlignment="1" applyProtection="1">
      <alignment horizontal="center" vertical="center"/>
    </xf>
    <xf numFmtId="0" fontId="9" fillId="0" borderId="47" xfId="2" applyFont="1" applyFill="1" applyBorder="1" applyAlignment="1" applyProtection="1">
      <alignment horizontal="center" vertical="center" wrapText="1"/>
    </xf>
    <xf numFmtId="0" fontId="11" fillId="3" borderId="5" xfId="2" applyFont="1" applyFill="1" applyBorder="1" applyAlignment="1" applyProtection="1">
      <alignment horizontal="center" vertical="center" wrapText="1"/>
      <protection hidden="1"/>
    </xf>
    <xf numFmtId="0" fontId="11" fillId="0" borderId="17" xfId="2" applyFont="1" applyFill="1" applyBorder="1" applyAlignment="1" applyProtection="1">
      <alignment horizontal="center" vertical="center" wrapText="1"/>
    </xf>
    <xf numFmtId="0" fontId="11" fillId="0" borderId="20" xfId="2" applyFont="1" applyFill="1" applyBorder="1" applyAlignment="1" applyProtection="1">
      <alignment horizontal="center" vertical="center" wrapText="1"/>
    </xf>
    <xf numFmtId="0" fontId="11" fillId="0" borderId="18" xfId="2" applyFont="1" applyBorder="1" applyAlignment="1" applyProtection="1">
      <alignment horizontal="center" vertical="center" wrapText="1"/>
      <protection hidden="1"/>
    </xf>
    <xf numFmtId="0" fontId="10" fillId="0" borderId="11" xfId="2" applyFont="1" applyFill="1" applyBorder="1" applyAlignment="1" applyProtection="1">
      <alignment vertical="center"/>
    </xf>
    <xf numFmtId="0" fontId="10" fillId="0" borderId="49" xfId="2" applyFont="1" applyFill="1" applyBorder="1" applyAlignment="1" applyProtection="1">
      <alignment vertical="center"/>
    </xf>
    <xf numFmtId="0" fontId="11" fillId="0" borderId="50" xfId="2" applyFont="1" applyFill="1" applyBorder="1" applyAlignment="1" applyProtection="1">
      <alignment horizontal="center" vertical="center"/>
    </xf>
    <xf numFmtId="0" fontId="9" fillId="0" borderId="50" xfId="2" applyFont="1" applyFill="1" applyBorder="1" applyAlignment="1" applyProtection="1">
      <alignment horizontal="center" vertical="center"/>
    </xf>
    <xf numFmtId="0" fontId="11" fillId="2" borderId="34" xfId="2" applyFont="1" applyFill="1" applyBorder="1" applyAlignment="1" applyProtection="1">
      <alignment horizontal="center" vertical="center"/>
      <protection locked="0"/>
    </xf>
    <xf numFmtId="0" fontId="11" fillId="2" borderId="12" xfId="2" applyFont="1" applyFill="1" applyBorder="1" applyAlignment="1" applyProtection="1">
      <alignment horizontal="center" vertical="center"/>
      <protection locked="0"/>
    </xf>
    <xf numFmtId="0" fontId="11" fillId="0" borderId="34" xfId="2" applyFont="1" applyFill="1" applyBorder="1" applyAlignment="1" applyProtection="1">
      <alignment horizontal="center" vertical="center"/>
    </xf>
    <xf numFmtId="0" fontId="15" fillId="0" borderId="35" xfId="2" applyFont="1" applyFill="1" applyBorder="1" applyAlignment="1" applyProtection="1">
      <alignment horizontal="center" vertical="center"/>
    </xf>
    <xf numFmtId="0" fontId="11" fillId="0" borderId="2" xfId="2" applyFont="1" applyFill="1" applyBorder="1" applyAlignment="1" applyProtection="1">
      <alignment horizontal="center" vertical="center"/>
    </xf>
    <xf numFmtId="0" fontId="11" fillId="2" borderId="27" xfId="2" applyFont="1" applyFill="1" applyBorder="1" applyAlignment="1" applyProtection="1">
      <alignment horizontal="center" vertical="center"/>
      <protection locked="0"/>
    </xf>
    <xf numFmtId="0" fontId="10" fillId="0" borderId="48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vertical="center"/>
    </xf>
    <xf numFmtId="0" fontId="11" fillId="0" borderId="22" xfId="2" applyFont="1" applyFill="1" applyBorder="1" applyAlignment="1" applyProtection="1">
      <alignment horizontal="center" vertical="center"/>
    </xf>
    <xf numFmtId="0" fontId="9" fillId="0" borderId="22" xfId="2" applyFont="1" applyFill="1" applyBorder="1" applyAlignment="1" applyProtection="1">
      <alignment horizontal="center" vertical="center"/>
    </xf>
    <xf numFmtId="0" fontId="11" fillId="2" borderId="36" xfId="2" applyFont="1" applyFill="1" applyBorder="1" applyAlignment="1" applyProtection="1">
      <alignment horizontal="center" vertical="center"/>
      <protection locked="0"/>
    </xf>
    <xf numFmtId="0" fontId="11" fillId="2" borderId="22" xfId="2" applyFont="1" applyFill="1" applyBorder="1" applyAlignment="1" applyProtection="1">
      <alignment horizontal="center" vertical="center"/>
      <protection locked="0"/>
    </xf>
    <xf numFmtId="0" fontId="11" fillId="0" borderId="25" xfId="2" applyFont="1" applyFill="1" applyBorder="1" applyAlignment="1" applyProtection="1">
      <alignment horizontal="center" vertical="center"/>
    </xf>
    <xf numFmtId="0" fontId="15" fillId="0" borderId="22" xfId="2" applyFont="1" applyFill="1" applyBorder="1" applyAlignment="1" applyProtection="1">
      <alignment horizontal="center" vertical="center"/>
    </xf>
    <xf numFmtId="0" fontId="11" fillId="0" borderId="27" xfId="2" applyFont="1" applyFill="1" applyBorder="1" applyAlignment="1" applyProtection="1">
      <alignment horizontal="center" vertical="center"/>
    </xf>
    <xf numFmtId="0" fontId="11" fillId="2" borderId="28" xfId="2" applyFont="1" applyFill="1" applyBorder="1" applyAlignment="1" applyProtection="1">
      <alignment horizontal="center" vertical="center"/>
      <protection locked="0"/>
    </xf>
    <xf numFmtId="0" fontId="10" fillId="0" borderId="39" xfId="2" applyFont="1" applyFill="1" applyBorder="1" applyAlignment="1" applyProtection="1">
      <alignment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12" xfId="2" applyFont="1" applyFill="1" applyBorder="1" applyAlignment="1" applyProtection="1">
      <alignment horizontal="center" vertical="center"/>
    </xf>
    <xf numFmtId="0" fontId="15" fillId="0" borderId="58" xfId="2" applyFont="1" applyFill="1" applyBorder="1" applyAlignment="1" applyProtection="1">
      <alignment horizontal="center" vertical="center"/>
    </xf>
    <xf numFmtId="0" fontId="10" fillId="0" borderId="51" xfId="2" applyFont="1" applyFill="1" applyBorder="1" applyAlignment="1" applyProtection="1">
      <alignment vertical="center"/>
    </xf>
    <xf numFmtId="0" fontId="10" fillId="0" borderId="36" xfId="2" applyFont="1" applyFill="1" applyBorder="1" applyAlignment="1" applyProtection="1">
      <alignment vertical="center"/>
    </xf>
    <xf numFmtId="0" fontId="9" fillId="0" borderId="25" xfId="2" applyFont="1" applyFill="1" applyBorder="1" applyAlignment="1" applyProtection="1">
      <alignment horizontal="center" vertical="center"/>
    </xf>
    <xf numFmtId="0" fontId="11" fillId="0" borderId="38" xfId="2" applyFont="1" applyFill="1" applyBorder="1" applyAlignment="1" applyProtection="1">
      <alignment horizontal="center" vertical="center"/>
    </xf>
    <xf numFmtId="0" fontId="15" fillId="0" borderId="12" xfId="2" applyFont="1" applyFill="1" applyBorder="1" applyAlignment="1" applyProtection="1">
      <alignment horizontal="center" vertical="center"/>
    </xf>
    <xf numFmtId="0" fontId="11" fillId="0" borderId="53" xfId="2" applyFont="1" applyFill="1" applyBorder="1" applyAlignment="1" applyProtection="1">
      <alignment horizontal="center" vertical="center"/>
    </xf>
    <xf numFmtId="0" fontId="11" fillId="2" borderId="41" xfId="2" applyFont="1" applyFill="1" applyBorder="1" applyAlignment="1" applyProtection="1">
      <alignment horizontal="center" vertical="center"/>
      <protection locked="0"/>
    </xf>
    <xf numFmtId="0" fontId="11" fillId="2" borderId="25" xfId="2" applyFont="1" applyFill="1" applyBorder="1" applyAlignment="1" applyProtection="1">
      <alignment horizontal="center" vertical="center"/>
      <protection locked="0"/>
    </xf>
    <xf numFmtId="0" fontId="11" fillId="2" borderId="30" xfId="2" applyFont="1" applyFill="1" applyBorder="1" applyAlignment="1" applyProtection="1">
      <alignment horizontal="center" vertical="center"/>
      <protection locked="0"/>
    </xf>
    <xf numFmtId="0" fontId="10" fillId="0" borderId="13" xfId="2" applyFont="1" applyFill="1" applyBorder="1" applyAlignment="1" applyProtection="1">
      <alignment vertical="center"/>
    </xf>
    <xf numFmtId="0" fontId="10" fillId="0" borderId="45" xfId="2" applyFont="1" applyFill="1" applyBorder="1" applyAlignment="1" applyProtection="1">
      <alignment vertical="center"/>
    </xf>
    <xf numFmtId="0" fontId="11" fillId="0" borderId="15" xfId="2" applyFont="1" applyFill="1" applyBorder="1" applyAlignment="1" applyProtection="1">
      <alignment horizontal="center" vertical="center"/>
    </xf>
    <xf numFmtId="0" fontId="11" fillId="0" borderId="23" xfId="2" applyFont="1" applyFill="1" applyBorder="1" applyAlignment="1" applyProtection="1">
      <alignment horizontal="center" vertical="center"/>
    </xf>
    <xf numFmtId="0" fontId="9" fillId="0" borderId="15" xfId="2" applyFont="1" applyFill="1" applyBorder="1" applyAlignment="1" applyProtection="1">
      <alignment horizontal="center" vertical="center"/>
    </xf>
    <xf numFmtId="0" fontId="11" fillId="2" borderId="45" xfId="2" applyFont="1" applyFill="1" applyBorder="1" applyAlignment="1" applyProtection="1">
      <alignment horizontal="center" vertical="center"/>
      <protection locked="0"/>
    </xf>
    <xf numFmtId="0" fontId="11" fillId="2" borderId="23" xfId="2" applyFont="1" applyFill="1" applyBorder="1" applyAlignment="1" applyProtection="1">
      <alignment horizontal="center" vertical="center"/>
      <protection locked="0"/>
    </xf>
    <xf numFmtId="0" fontId="11" fillId="0" borderId="14" xfId="2" applyFont="1" applyFill="1" applyBorder="1" applyAlignment="1" applyProtection="1">
      <alignment horizontal="center" vertical="center"/>
    </xf>
    <xf numFmtId="0" fontId="11" fillId="2" borderId="29" xfId="2" applyFont="1" applyFill="1" applyBorder="1" applyAlignment="1" applyProtection="1">
      <alignment horizontal="center" vertical="center"/>
      <protection locked="0"/>
    </xf>
    <xf numFmtId="0" fontId="10" fillId="0" borderId="46" xfId="2" applyFont="1" applyFill="1" applyBorder="1" applyAlignment="1" applyProtection="1">
      <alignment vertical="center"/>
    </xf>
    <xf numFmtId="0" fontId="11" fillId="0" borderId="26" xfId="2" applyFont="1" applyFill="1" applyBorder="1" applyAlignment="1" applyProtection="1">
      <alignment horizontal="center" vertical="center"/>
    </xf>
    <xf numFmtId="0" fontId="11" fillId="2" borderId="40" xfId="2" applyFont="1" applyFill="1" applyBorder="1" applyAlignment="1" applyProtection="1">
      <alignment horizontal="center" vertical="center"/>
      <protection locked="0"/>
    </xf>
    <xf numFmtId="0" fontId="11" fillId="2" borderId="24" xfId="2" applyFont="1" applyFill="1" applyBorder="1" applyAlignment="1" applyProtection="1">
      <alignment horizontal="center" vertical="center"/>
      <protection locked="0"/>
    </xf>
    <xf numFmtId="0" fontId="11" fillId="0" borderId="19" xfId="2" applyFont="1" applyFill="1" applyBorder="1" applyAlignment="1" applyProtection="1">
      <alignment horizontal="center" vertical="center"/>
    </xf>
    <xf numFmtId="0" fontId="11" fillId="0" borderId="35" xfId="2" applyFont="1" applyFill="1" applyBorder="1" applyAlignment="1" applyProtection="1">
      <alignment horizontal="center" vertical="center"/>
    </xf>
    <xf numFmtId="0" fontId="11" fillId="2" borderId="31" xfId="2" applyFont="1" applyFill="1" applyBorder="1" applyAlignment="1" applyProtection="1">
      <alignment horizontal="center" vertical="center"/>
      <protection locked="0"/>
    </xf>
    <xf numFmtId="0" fontId="11" fillId="0" borderId="60" xfId="2" applyFont="1" applyFill="1" applyBorder="1" applyAlignment="1" applyProtection="1">
      <alignment horizontal="center" vertical="center"/>
    </xf>
    <xf numFmtId="0" fontId="11" fillId="0" borderId="47" xfId="2" applyFont="1" applyFill="1" applyBorder="1" applyAlignment="1" applyProtection="1">
      <alignment horizontal="center" vertical="center"/>
    </xf>
    <xf numFmtId="0" fontId="11" fillId="2" borderId="37" xfId="2" applyFont="1" applyFill="1" applyBorder="1" applyAlignment="1" applyProtection="1">
      <alignment horizontal="center" vertical="center"/>
      <protection locked="0"/>
    </xf>
    <xf numFmtId="0" fontId="11" fillId="0" borderId="24" xfId="2" applyFont="1" applyFill="1" applyBorder="1" applyAlignment="1" applyProtection="1">
      <alignment horizontal="center" vertical="center"/>
    </xf>
    <xf numFmtId="0" fontId="11" fillId="0" borderId="41" xfId="2" applyFont="1" applyFill="1" applyBorder="1" applyAlignment="1" applyProtection="1">
      <alignment horizontal="center" vertical="center"/>
    </xf>
    <xf numFmtId="0" fontId="11" fillId="2" borderId="38" xfId="2" applyFont="1" applyFill="1" applyBorder="1" applyAlignment="1" applyProtection="1">
      <alignment horizontal="center" vertical="center"/>
      <protection locked="0"/>
    </xf>
    <xf numFmtId="0" fontId="11" fillId="0" borderId="61" xfId="2" applyFont="1" applyFill="1" applyBorder="1" applyAlignment="1" applyProtection="1">
      <alignment horizontal="center" vertical="center"/>
    </xf>
    <xf numFmtId="0" fontId="11" fillId="0" borderId="53" xfId="2" applyFont="1" applyFill="1" applyBorder="1" applyAlignment="1" applyProtection="1">
      <alignment horizontal="center" vertical="center" wrapText="1"/>
    </xf>
    <xf numFmtId="0" fontId="11" fillId="2" borderId="44" xfId="2" applyFont="1" applyFill="1" applyBorder="1" applyAlignment="1" applyProtection="1">
      <alignment horizontal="center" vertical="center"/>
      <protection locked="0"/>
    </xf>
    <xf numFmtId="0" fontId="10" fillId="0" borderId="40" xfId="2" applyFont="1" applyFill="1" applyBorder="1" applyAlignment="1" applyProtection="1">
      <alignment vertical="center"/>
    </xf>
    <xf numFmtId="0" fontId="11" fillId="2" borderId="62" xfId="2" applyFont="1" applyFill="1" applyBorder="1" applyAlignment="1" applyProtection="1">
      <alignment horizontal="center" vertical="center"/>
      <protection locked="0"/>
    </xf>
    <xf numFmtId="0" fontId="11" fillId="0" borderId="54" xfId="2" applyFont="1" applyFill="1" applyBorder="1" applyAlignment="1" applyProtection="1">
      <alignment horizontal="center" vertical="center"/>
    </xf>
    <xf numFmtId="0" fontId="11" fillId="0" borderId="59" xfId="2" applyFont="1" applyFill="1" applyBorder="1" applyAlignment="1" applyProtection="1">
      <alignment horizontal="center" vertical="center"/>
    </xf>
    <xf numFmtId="0" fontId="11" fillId="0" borderId="27" xfId="2" applyFont="1" applyFill="1" applyBorder="1" applyAlignment="1" applyProtection="1">
      <alignment horizontal="center" vertical="center" wrapText="1"/>
    </xf>
    <xf numFmtId="0" fontId="10" fillId="0" borderId="41" xfId="2" applyFont="1" applyFill="1" applyBorder="1" applyAlignment="1" applyProtection="1">
      <alignment vertical="center"/>
    </xf>
    <xf numFmtId="0" fontId="9" fillId="0" borderId="23" xfId="2" applyFont="1" applyFill="1" applyBorder="1" applyAlignment="1" applyProtection="1">
      <alignment horizontal="center" vertical="center"/>
    </xf>
    <xf numFmtId="0" fontId="10" fillId="0" borderId="52" xfId="2" applyFont="1" applyFill="1" applyBorder="1" applyAlignment="1" applyProtection="1">
      <alignment vertical="center"/>
    </xf>
    <xf numFmtId="0" fontId="9" fillId="0" borderId="24" xfId="2" applyFont="1" applyFill="1" applyBorder="1" applyAlignment="1" applyProtection="1">
      <alignment horizontal="center" vertical="center"/>
    </xf>
    <xf numFmtId="0" fontId="11" fillId="2" borderId="26" xfId="2" applyFont="1" applyFill="1" applyBorder="1" applyAlignment="1" applyProtection="1">
      <alignment horizontal="center" vertical="center"/>
      <protection locked="0"/>
    </xf>
    <xf numFmtId="0" fontId="11" fillId="0" borderId="57" xfId="2" applyFont="1" applyFill="1" applyBorder="1" applyAlignment="1" applyProtection="1">
      <alignment horizontal="center" vertical="center"/>
    </xf>
    <xf numFmtId="0" fontId="11" fillId="0" borderId="37" xfId="2" applyFont="1" applyFill="1" applyBorder="1" applyAlignment="1" applyProtection="1">
      <alignment horizontal="center" vertical="center"/>
    </xf>
    <xf numFmtId="0" fontId="10" fillId="0" borderId="7" xfId="2" applyFont="1" applyFill="1" applyBorder="1" applyAlignment="1" applyProtection="1">
      <alignment vertical="center"/>
    </xf>
    <xf numFmtId="0" fontId="10" fillId="0" borderId="6" xfId="2" applyFont="1" applyFill="1" applyBorder="1" applyAlignment="1" applyProtection="1">
      <alignment vertical="center"/>
    </xf>
    <xf numFmtId="0" fontId="9" fillId="0" borderId="26" xfId="2" applyFont="1" applyFill="1" applyBorder="1" applyAlignment="1" applyProtection="1">
      <alignment horizontal="center" vertical="center"/>
    </xf>
    <xf numFmtId="0" fontId="11" fillId="2" borderId="46" xfId="2" applyFont="1" applyFill="1" applyBorder="1" applyAlignment="1" applyProtection="1">
      <alignment horizontal="center" vertical="center"/>
      <protection locked="0"/>
    </xf>
    <xf numFmtId="0" fontId="11" fillId="0" borderId="56" xfId="2" applyFont="1" applyFill="1" applyBorder="1" applyAlignment="1" applyProtection="1">
      <alignment horizontal="center" vertical="center"/>
    </xf>
    <xf numFmtId="0" fontId="11" fillId="0" borderId="6" xfId="2" applyFont="1" applyFill="1" applyBorder="1" applyAlignment="1" applyProtection="1">
      <alignment horizontal="center" vertical="center"/>
    </xf>
    <xf numFmtId="0" fontId="10" fillId="0" borderId="65" xfId="2" applyFont="1" applyFill="1" applyBorder="1" applyAlignment="1" applyProtection="1">
      <alignment vertical="center"/>
    </xf>
    <xf numFmtId="0" fontId="11" fillId="2" borderId="64" xfId="2" applyFont="1" applyFill="1" applyBorder="1" applyAlignment="1" applyProtection="1">
      <alignment horizontal="center" vertical="center"/>
      <protection locked="0"/>
    </xf>
    <xf numFmtId="0" fontId="11" fillId="0" borderId="55" xfId="2" applyFont="1" applyFill="1" applyBorder="1" applyAlignment="1" applyProtection="1">
      <alignment vertical="center"/>
    </xf>
    <xf numFmtId="0" fontId="11" fillId="0" borderId="14" xfId="2" applyFont="1" applyFill="1" applyBorder="1" applyAlignment="1" applyProtection="1">
      <alignment vertical="center"/>
    </xf>
    <xf numFmtId="0" fontId="11" fillId="0" borderId="54" xfId="2" applyFont="1" applyFill="1" applyBorder="1" applyAlignment="1" applyProtection="1">
      <alignment horizontal="center" vertical="center" wrapText="1"/>
    </xf>
    <xf numFmtId="0" fontId="11" fillId="2" borderId="63" xfId="2" applyFont="1" applyFill="1" applyBorder="1" applyAlignment="1" applyProtection="1">
      <alignment horizontal="center" vertical="center"/>
      <protection locked="0"/>
    </xf>
    <xf numFmtId="0" fontId="11" fillId="4" borderId="26" xfId="2" applyFont="1" applyFill="1" applyBorder="1" applyAlignment="1" applyProtection="1">
      <alignment horizontal="center" vertical="center"/>
      <protection locked="0"/>
    </xf>
    <xf numFmtId="0" fontId="11" fillId="4" borderId="37" xfId="2" applyFont="1" applyFill="1" applyBorder="1" applyAlignment="1" applyProtection="1">
      <alignment horizontal="center" vertical="center"/>
      <protection locked="0"/>
    </xf>
    <xf numFmtId="0" fontId="11" fillId="4" borderId="12" xfId="2" applyFont="1" applyFill="1" applyBorder="1" applyAlignment="1" applyProtection="1">
      <alignment horizontal="center" vertical="center"/>
      <protection locked="0"/>
    </xf>
    <xf numFmtId="0" fontId="10" fillId="2" borderId="16" xfId="2" applyFont="1" applyFill="1" applyBorder="1" applyAlignment="1" applyProtection="1">
      <alignment vertical="center" wrapText="1"/>
      <protection locked="0"/>
    </xf>
    <xf numFmtId="0" fontId="11" fillId="2" borderId="17" xfId="2" applyFont="1" applyFill="1" applyBorder="1" applyAlignment="1" applyProtection="1">
      <alignment horizontal="center" vertical="center"/>
      <protection locked="0"/>
    </xf>
    <xf numFmtId="0" fontId="11" fillId="0" borderId="17" xfId="2" applyFont="1" applyFill="1" applyBorder="1" applyAlignment="1" applyProtection="1">
      <alignment horizontal="center" vertical="center"/>
    </xf>
    <xf numFmtId="0" fontId="9" fillId="0" borderId="17" xfId="2" applyFont="1" applyFill="1" applyBorder="1" applyAlignment="1" applyProtection="1">
      <alignment horizontal="center" vertical="center"/>
    </xf>
    <xf numFmtId="0" fontId="11" fillId="4" borderId="17" xfId="2" applyFont="1" applyFill="1" applyBorder="1" applyAlignment="1" applyProtection="1">
      <alignment horizontal="center" vertical="center"/>
      <protection locked="0"/>
    </xf>
    <xf numFmtId="0" fontId="11" fillId="2" borderId="18" xfId="2" applyFont="1" applyFill="1" applyBorder="1" applyAlignment="1" applyProtection="1">
      <alignment horizontal="center" vertical="center"/>
      <protection locked="0"/>
    </xf>
    <xf numFmtId="0" fontId="11" fillId="0" borderId="0" xfId="2" applyFont="1" applyFill="1" applyBorder="1" applyAlignment="1" applyProtection="1">
      <alignment horizontal="center" vertical="center"/>
    </xf>
    <xf numFmtId="0" fontId="9" fillId="0" borderId="0" xfId="2" applyFont="1" applyFill="1" applyBorder="1" applyAlignment="1" applyProtection="1">
      <alignment horizontal="center" vertical="center"/>
    </xf>
    <xf numFmtId="0" fontId="11" fillId="0" borderId="0" xfId="2" applyFont="1" applyBorder="1" applyAlignment="1" applyProtection="1">
      <alignment horizontal="center" vertical="center"/>
    </xf>
    <xf numFmtId="0" fontId="9" fillId="0" borderId="0" xfId="2" quotePrefix="1" applyFont="1" applyAlignment="1" applyProtection="1">
      <alignment horizontal="left" vertical="center" wrapText="1"/>
    </xf>
    <xf numFmtId="0" fontId="11" fillId="0" borderId="0" xfId="2" applyFont="1" applyFill="1" applyAlignment="1" applyProtection="1">
      <alignment horizontal="center" vertical="center"/>
    </xf>
    <xf numFmtId="1" fontId="9" fillId="0" borderId="16" xfId="2" applyNumberFormat="1" applyFont="1" applyFill="1" applyBorder="1" applyAlignment="1" applyProtection="1">
      <alignment horizontal="center" vertical="center"/>
    </xf>
    <xf numFmtId="0" fontId="10" fillId="0" borderId="4" xfId="2" applyFont="1" applyBorder="1" applyProtection="1"/>
    <xf numFmtId="1" fontId="9" fillId="0" borderId="16" xfId="2" applyNumberFormat="1" applyFont="1" applyFill="1" applyBorder="1" applyAlignment="1" applyProtection="1">
      <alignment horizontal="center" vertical="center"/>
    </xf>
    <xf numFmtId="0" fontId="9" fillId="0" borderId="3" xfId="2" applyFont="1" applyFill="1" applyBorder="1" applyAlignment="1" applyProtection="1">
      <alignment horizontal="center" vertical="center"/>
    </xf>
    <xf numFmtId="1" fontId="9" fillId="0" borderId="4" xfId="2" applyNumberFormat="1" applyFont="1" applyFill="1" applyBorder="1" applyAlignment="1" applyProtection="1">
      <alignment horizontal="center" vertical="center"/>
    </xf>
    <xf numFmtId="0" fontId="9" fillId="0" borderId="3" xfId="2" applyFont="1" applyBorder="1" applyAlignment="1" applyProtection="1">
      <alignment horizontal="center" vertical="center"/>
    </xf>
    <xf numFmtId="0" fontId="16" fillId="0" borderId="0" xfId="2" quotePrefix="1" applyFont="1" applyAlignment="1" applyProtection="1">
      <alignment horizontal="left" vertical="center"/>
    </xf>
    <xf numFmtId="0" fontId="17" fillId="0" borderId="0" xfId="2" applyFont="1" applyFill="1" applyAlignment="1" applyProtection="1">
      <alignment horizontal="center" vertical="center"/>
    </xf>
    <xf numFmtId="1" fontId="16" fillId="0" borderId="0" xfId="2" applyNumberFormat="1" applyFont="1" applyFill="1" applyAlignment="1" applyProtection="1">
      <alignment horizontal="center" vertical="center"/>
    </xf>
    <xf numFmtId="0" fontId="16" fillId="0" borderId="0" xfId="2" applyFont="1" applyFill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0" fontId="9" fillId="0" borderId="0" xfId="2" quotePrefix="1" applyFont="1" applyAlignment="1" applyProtection="1">
      <alignment horizontal="left" vertical="center"/>
    </xf>
    <xf numFmtId="0" fontId="9" fillId="0" borderId="4" xfId="2" applyFont="1" applyFill="1" applyBorder="1" applyAlignment="1" applyProtection="1">
      <alignment horizontal="center" vertical="center"/>
    </xf>
    <xf numFmtId="1" fontId="9" fillId="0" borderId="0" xfId="2" applyNumberFormat="1" applyFont="1" applyFill="1" applyBorder="1" applyAlignment="1" applyProtection="1">
      <alignment horizontal="center" vertical="center"/>
    </xf>
    <xf numFmtId="0" fontId="9" fillId="0" borderId="0" xfId="2" applyFont="1" applyFill="1" applyAlignment="1" applyProtection="1">
      <alignment horizontal="center" vertical="center" wrapText="1"/>
      <protection hidden="1"/>
    </xf>
    <xf numFmtId="0" fontId="9" fillId="0" borderId="0" xfId="2" quotePrefix="1" applyFont="1" applyAlignment="1" applyProtection="1">
      <alignment horizontal="left" vertical="center"/>
      <protection hidden="1"/>
    </xf>
    <xf numFmtId="0" fontId="11" fillId="0" borderId="0" xfId="2" applyFont="1" applyFill="1" applyAlignment="1" applyProtection="1">
      <alignment horizontal="center" vertical="center"/>
      <protection hidden="1"/>
    </xf>
    <xf numFmtId="1" fontId="9" fillId="0" borderId="16" xfId="2" applyNumberFormat="1" applyFont="1" applyFill="1" applyBorder="1" applyAlignment="1" applyProtection="1">
      <alignment horizontal="center" vertical="center"/>
      <protection hidden="1"/>
    </xf>
    <xf numFmtId="0" fontId="9" fillId="0" borderId="4" xfId="2" applyFont="1" applyFill="1" applyBorder="1" applyAlignment="1" applyProtection="1">
      <alignment horizontal="center" vertical="center"/>
      <protection hidden="1"/>
    </xf>
    <xf numFmtId="0" fontId="11" fillId="2" borderId="43" xfId="2" applyFont="1" applyFill="1" applyBorder="1" applyAlignment="1" applyProtection="1">
      <alignment horizontal="center" vertical="center"/>
      <protection locked="0"/>
    </xf>
    <xf numFmtId="1" fontId="9" fillId="0" borderId="0" xfId="2" applyNumberFormat="1" applyFont="1" applyFill="1" applyAlignment="1" applyProtection="1">
      <alignment horizontal="center" vertical="center"/>
      <protection hidden="1"/>
    </xf>
    <xf numFmtId="0" fontId="18" fillId="0" borderId="0" xfId="2" applyFont="1" applyAlignment="1" applyProtection="1">
      <alignment horizontal="left" vertical="center"/>
    </xf>
    <xf numFmtId="0" fontId="18" fillId="0" borderId="0" xfId="2" quotePrefix="1" applyFont="1" applyAlignment="1" applyProtection="1">
      <alignment horizontal="left" vertical="center"/>
    </xf>
    <xf numFmtId="0" fontId="19" fillId="0" borderId="0" xfId="2" applyFont="1" applyFill="1" applyAlignment="1" applyProtection="1">
      <alignment horizontal="center" vertical="center"/>
    </xf>
    <xf numFmtId="2" fontId="20" fillId="0" borderId="16" xfId="2" applyNumberFormat="1" applyFont="1" applyFill="1" applyBorder="1" applyAlignment="1" applyProtection="1">
      <alignment horizontal="center" vertical="center"/>
    </xf>
    <xf numFmtId="2" fontId="20" fillId="0" borderId="4" xfId="2" applyNumberFormat="1" applyFont="1" applyFill="1" applyBorder="1" applyAlignment="1" applyProtection="1">
      <alignment horizontal="center" vertical="center"/>
    </xf>
    <xf numFmtId="0" fontId="18" fillId="0" borderId="0" xfId="2" applyFont="1" applyAlignment="1" applyProtection="1">
      <alignment horizontal="center" vertical="center"/>
    </xf>
    <xf numFmtId="0" fontId="17" fillId="0" borderId="0" xfId="2" applyFont="1" applyAlignment="1" applyProtection="1">
      <alignment horizontal="center" vertical="center"/>
    </xf>
    <xf numFmtId="0" fontId="11" fillId="2" borderId="0" xfId="2" applyFont="1" applyFill="1" applyAlignment="1" applyProtection="1">
      <alignment horizontal="left" vertical="center"/>
      <protection locked="0"/>
    </xf>
    <xf numFmtId="0" fontId="11" fillId="0" borderId="0" xfId="2" applyFont="1" applyAlignment="1" applyProtection="1">
      <alignment horizontal="center" vertical="center"/>
      <protection hidden="1"/>
    </xf>
    <xf numFmtId="22" fontId="13" fillId="0" borderId="0" xfId="2" applyNumberFormat="1" applyFont="1" applyAlignment="1" applyProtection="1">
      <alignment horizontal="center" vertical="center"/>
      <protection hidden="1"/>
    </xf>
    <xf numFmtId="0" fontId="11" fillId="2" borderId="21" xfId="2" applyFont="1" applyFill="1" applyBorder="1" applyAlignment="1" applyProtection="1">
      <alignment horizontal="left" vertical="center"/>
      <protection locked="0"/>
    </xf>
    <xf numFmtId="0" fontId="11" fillId="0" borderId="0" xfId="2" applyFont="1" applyAlignment="1">
      <alignment vertical="center"/>
    </xf>
    <xf numFmtId="14" fontId="11" fillId="2" borderId="0" xfId="2" applyNumberFormat="1" applyFont="1" applyFill="1" applyAlignment="1" applyProtection="1">
      <alignment horizontal="left" vertical="center"/>
      <protection locked="0"/>
    </xf>
    <xf numFmtId="0" fontId="11" fillId="0" borderId="0" xfId="2" applyFont="1" applyAlignment="1">
      <alignment horizontal="left" vertical="center"/>
    </xf>
    <xf numFmtId="0" fontId="10" fillId="3" borderId="0" xfId="2" applyFont="1" applyFill="1" applyAlignment="1" applyProtection="1">
      <alignment horizontal="left" vertic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313765</xdr:colOff>
      <xdr:row>0</xdr:row>
      <xdr:rowOff>145675</xdr:rowOff>
    </xdr:from>
    <xdr:to>
      <xdr:col>15</xdr:col>
      <xdr:colOff>642949</xdr:colOff>
      <xdr:row>5</xdr:row>
      <xdr:rowOff>108023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58F035C-4624-3203-AF87-BD8A5E765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6853" y="145675"/>
          <a:ext cx="2996184" cy="1127760"/>
        </a:xfrm>
        <a:prstGeom prst="rect">
          <a:avLst/>
        </a:prstGeom>
      </xdr:spPr>
    </xdr:pic>
    <xdr:clientData/>
  </xdr:twoCellAnchor>
  <xdr:twoCellAnchor>
    <xdr:from>
      <xdr:col>0</xdr:col>
      <xdr:colOff>11206</xdr:colOff>
      <xdr:row>4</xdr:row>
      <xdr:rowOff>22412</xdr:rowOff>
    </xdr:from>
    <xdr:to>
      <xdr:col>1</xdr:col>
      <xdr:colOff>22412</xdr:colOff>
      <xdr:row>5</xdr:row>
      <xdr:rowOff>0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DFBA9B6C-6D95-B58A-86B1-A47757FB8F27}"/>
            </a:ext>
          </a:extLst>
        </xdr:cNvPr>
        <xdr:cNvSpPr/>
      </xdr:nvSpPr>
      <xdr:spPr>
        <a:xfrm>
          <a:off x="11206" y="941294"/>
          <a:ext cx="1411941" cy="22411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63"/>
  <sheetViews>
    <sheetView showGridLines="0" tabSelected="1" topLeftCell="A30" zoomScale="85" zoomScaleNormal="85" workbookViewId="0">
      <selection activeCell="T10" sqref="T10"/>
    </sheetView>
  </sheetViews>
  <sheetFormatPr baseColWidth="10" defaultColWidth="10.7109375" defaultRowHeight="15" x14ac:dyDescent="0.25"/>
  <cols>
    <col min="1" max="1" width="21" style="9" customWidth="1"/>
    <col min="2" max="2" width="19.28515625" style="9" customWidth="1"/>
    <col min="3" max="4" width="7.28515625" style="9" customWidth="1"/>
    <col min="5" max="5" width="7.42578125" style="9" customWidth="1"/>
    <col min="6" max="12" width="5.28515625" style="9" customWidth="1"/>
    <col min="13" max="13" width="9.42578125" style="9" customWidth="1"/>
    <col min="14" max="15" width="10" style="9" customWidth="1"/>
    <col min="16" max="16" width="11.5703125" style="9" customWidth="1"/>
    <col min="17" max="18" width="5.5703125" style="9" customWidth="1"/>
    <col min="19" max="16384" width="10.7109375" style="9"/>
  </cols>
  <sheetData>
    <row r="1" spans="1:16" ht="26.25" x14ac:dyDescent="0.25">
      <c r="A1" s="4" t="s">
        <v>0</v>
      </c>
      <c r="B1" s="5"/>
      <c r="C1" s="6"/>
      <c r="D1" s="6"/>
      <c r="E1" s="6"/>
      <c r="F1" s="6"/>
      <c r="G1" s="7"/>
      <c r="H1" s="6"/>
      <c r="I1" s="6"/>
      <c r="J1" s="6"/>
      <c r="K1" s="6"/>
      <c r="L1" s="6"/>
      <c r="M1" s="8"/>
      <c r="N1" s="8"/>
      <c r="O1" s="8"/>
      <c r="P1" s="8"/>
    </row>
    <row r="2" spans="1:16" s="11" customFormat="1" ht="10.5" customHeight="1" x14ac:dyDescent="0.2">
      <c r="A2" s="10"/>
      <c r="B2" s="5"/>
      <c r="C2" s="6"/>
      <c r="D2" s="6"/>
      <c r="E2" s="6"/>
      <c r="F2" s="6"/>
      <c r="G2" s="7"/>
      <c r="H2" s="6"/>
      <c r="I2" s="6"/>
      <c r="J2" s="6"/>
      <c r="K2" s="6"/>
      <c r="L2" s="6"/>
      <c r="M2" s="8"/>
      <c r="N2" s="8"/>
      <c r="O2" s="8"/>
      <c r="P2" s="8"/>
    </row>
    <row r="3" spans="1:16" ht="15.75" x14ac:dyDescent="0.25">
      <c r="A3" s="12" t="s">
        <v>47</v>
      </c>
      <c r="B3" s="13"/>
      <c r="C3" s="6"/>
      <c r="D3" s="6"/>
      <c r="E3" s="6"/>
      <c r="F3" s="6"/>
      <c r="G3" s="6"/>
      <c r="H3" s="6"/>
      <c r="I3" s="6"/>
      <c r="J3" s="6"/>
      <c r="K3" s="6"/>
      <c r="L3" s="6"/>
      <c r="M3" s="8"/>
      <c r="N3" s="8"/>
      <c r="O3" s="8"/>
      <c r="P3" s="8"/>
    </row>
    <row r="4" spans="1:16" ht="19.5" customHeight="1" x14ac:dyDescent="0.25">
      <c r="A4" s="12" t="s">
        <v>48</v>
      </c>
      <c r="B4" s="13"/>
      <c r="C4" s="6"/>
      <c r="D4" s="6"/>
      <c r="E4" s="6"/>
      <c r="F4" s="6"/>
      <c r="G4" s="6"/>
      <c r="H4" s="6"/>
      <c r="I4" s="6"/>
      <c r="J4" s="6"/>
      <c r="K4" s="6"/>
      <c r="L4" s="6"/>
      <c r="M4" s="8"/>
      <c r="N4" s="8"/>
      <c r="O4" s="8"/>
      <c r="P4" s="8"/>
    </row>
    <row r="5" spans="1:16" ht="19.5" customHeight="1" x14ac:dyDescent="0.25">
      <c r="A5" s="180" t="s">
        <v>49</v>
      </c>
      <c r="B5" s="13"/>
      <c r="C5" s="6"/>
      <c r="D5" s="6"/>
      <c r="E5" s="6"/>
      <c r="F5" s="6"/>
      <c r="G5" s="6"/>
      <c r="H5" s="6"/>
      <c r="I5" s="6"/>
      <c r="J5" s="6"/>
      <c r="K5" s="6"/>
      <c r="L5" s="6"/>
      <c r="M5" s="8"/>
      <c r="N5" s="8"/>
      <c r="O5" s="8"/>
      <c r="P5" s="8"/>
    </row>
    <row r="6" spans="1:16" ht="19.5" customHeight="1" x14ac:dyDescent="0.25">
      <c r="A6" s="14" t="s">
        <v>50</v>
      </c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  <c r="N6" s="17"/>
      <c r="O6" s="17"/>
      <c r="P6" s="17"/>
    </row>
    <row r="7" spans="1:16" ht="29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8"/>
      <c r="N7" s="8"/>
      <c r="O7" s="8"/>
      <c r="P7" s="8"/>
    </row>
    <row r="8" spans="1:16" ht="19.5" customHeight="1" x14ac:dyDescent="0.25">
      <c r="A8" s="10" t="s">
        <v>39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8"/>
      <c r="N8" s="8"/>
      <c r="O8" s="8"/>
      <c r="P8" s="8"/>
    </row>
    <row r="9" spans="1:16" ht="19.5" customHeight="1" x14ac:dyDescent="0.25">
      <c r="A9" s="13" t="s">
        <v>40</v>
      </c>
      <c r="B9" s="13"/>
      <c r="C9" s="6"/>
      <c r="D9" s="6"/>
      <c r="E9" s="6"/>
      <c r="F9" s="6"/>
      <c r="G9" s="6"/>
      <c r="H9" s="6"/>
      <c r="I9" s="6"/>
      <c r="J9" s="6"/>
      <c r="K9" s="7" t="s">
        <v>41</v>
      </c>
      <c r="L9" s="6"/>
      <c r="M9" s="8"/>
      <c r="N9" s="17"/>
      <c r="O9" s="17"/>
      <c r="P9" s="17"/>
    </row>
    <row r="10" spans="1:16" ht="15.75" x14ac:dyDescent="0.25">
      <c r="A10" s="1"/>
      <c r="B10" s="1"/>
      <c r="C10" s="1"/>
      <c r="D10" s="1"/>
      <c r="E10" s="1"/>
      <c r="F10" s="1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ht="24" customHeight="1" x14ac:dyDescent="0.25">
      <c r="A11" s="19" t="s">
        <v>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 t="s">
        <v>33</v>
      </c>
      <c r="N11" s="22"/>
      <c r="O11" s="23"/>
      <c r="P11" s="23"/>
    </row>
    <row r="12" spans="1:16" ht="24" customHeight="1" x14ac:dyDescent="0.25">
      <c r="A12" s="19" t="s">
        <v>34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1" t="s">
        <v>33</v>
      </c>
      <c r="N12" s="24"/>
      <c r="O12" s="25"/>
      <c r="P12" s="25"/>
    </row>
    <row r="13" spans="1:16" ht="24" customHeight="1" x14ac:dyDescent="0.25">
      <c r="A13" s="19" t="s">
        <v>35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1" t="s">
        <v>33</v>
      </c>
      <c r="N13" s="24"/>
      <c r="O13" s="25"/>
      <c r="P13" s="25"/>
    </row>
    <row r="14" spans="1:16" ht="24" customHeight="1" x14ac:dyDescent="0.25">
      <c r="A14" s="19" t="s">
        <v>36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4"/>
      <c r="O14" s="25"/>
      <c r="P14" s="25"/>
    </row>
    <row r="15" spans="1:16" ht="24" customHeight="1" x14ac:dyDescent="0.25">
      <c r="A15" s="19" t="s">
        <v>37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6" ht="24" customHeight="1" x14ac:dyDescent="0.25">
      <c r="A16" s="19" t="s">
        <v>38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1:16" ht="55.15" customHeight="1" thickBot="1" x14ac:dyDescent="0.3">
      <c r="A17" s="6"/>
      <c r="B17" s="6"/>
      <c r="C17" s="6"/>
      <c r="D17" s="6"/>
      <c r="E17" s="6"/>
      <c r="F17" s="26"/>
      <c r="G17" s="26"/>
      <c r="H17" s="26"/>
      <c r="I17" s="26"/>
      <c r="J17" s="26"/>
      <c r="K17" s="26"/>
      <c r="L17" s="26"/>
      <c r="M17" s="6"/>
      <c r="N17" s="6"/>
      <c r="O17" s="6"/>
      <c r="P17" s="26"/>
    </row>
    <row r="18" spans="1:16" ht="48" thickBot="1" x14ac:dyDescent="0.3">
      <c r="A18" s="27"/>
      <c r="B18" s="28"/>
      <c r="C18" s="29" t="s">
        <v>2</v>
      </c>
      <c r="D18" s="30"/>
      <c r="E18" s="31" t="s">
        <v>32</v>
      </c>
      <c r="F18" s="32" t="s">
        <v>60</v>
      </c>
      <c r="G18" s="33" t="s">
        <v>61</v>
      </c>
      <c r="H18" s="34" t="s">
        <v>62</v>
      </c>
      <c r="I18" s="33" t="s">
        <v>63</v>
      </c>
      <c r="J18" s="34" t="s">
        <v>64</v>
      </c>
      <c r="K18" s="35" t="s">
        <v>65</v>
      </c>
      <c r="L18" s="36" t="s">
        <v>66</v>
      </c>
      <c r="M18" s="37" t="s">
        <v>3</v>
      </c>
      <c r="N18" s="38" t="s">
        <v>4</v>
      </c>
      <c r="O18" s="38" t="s">
        <v>5</v>
      </c>
      <c r="P18" s="39" t="s">
        <v>6</v>
      </c>
    </row>
    <row r="19" spans="1:16" ht="16.5" thickBot="1" x14ac:dyDescent="0.3">
      <c r="A19" s="40" t="s">
        <v>7</v>
      </c>
      <c r="B19" s="41"/>
      <c r="C19" s="42" t="s">
        <v>8</v>
      </c>
      <c r="D19" s="43" t="s">
        <v>9</v>
      </c>
      <c r="E19" s="44" t="s">
        <v>31</v>
      </c>
      <c r="F19" s="45" t="s">
        <v>10</v>
      </c>
      <c r="G19" s="45"/>
      <c r="H19" s="45"/>
      <c r="I19" s="45"/>
      <c r="J19" s="45"/>
      <c r="K19" s="45"/>
      <c r="L19" s="45"/>
      <c r="M19" s="46" t="s">
        <v>31</v>
      </c>
      <c r="N19" s="46" t="s">
        <v>31</v>
      </c>
      <c r="O19" s="47" t="s">
        <v>31</v>
      </c>
      <c r="P19" s="48" t="s">
        <v>8</v>
      </c>
    </row>
    <row r="20" spans="1:16" ht="15.75" x14ac:dyDescent="0.25">
      <c r="A20" s="49" t="s">
        <v>11</v>
      </c>
      <c r="B20" s="50"/>
      <c r="C20" s="51">
        <v>0.1</v>
      </c>
      <c r="D20" s="51">
        <v>6</v>
      </c>
      <c r="E20" s="52">
        <v>1</v>
      </c>
      <c r="F20" s="53"/>
      <c r="G20" s="54"/>
      <c r="H20" s="54"/>
      <c r="I20" s="54"/>
      <c r="J20" s="54"/>
      <c r="K20" s="54"/>
      <c r="L20" s="54"/>
      <c r="M20" s="55">
        <f t="shared" ref="M20:M26" si="0">(E20*F20)+(G20*E20)+(H20*E20)+(I20*E20)+(E20*J20)+(E20*K20)+(E20*L20)</f>
        <v>0</v>
      </c>
      <c r="N20" s="56">
        <f>M20</f>
        <v>0</v>
      </c>
      <c r="O20" s="57"/>
      <c r="P20" s="58"/>
    </row>
    <row r="21" spans="1:16" ht="15.75" x14ac:dyDescent="0.25">
      <c r="A21" s="59" t="s">
        <v>12</v>
      </c>
      <c r="B21" s="60"/>
      <c r="C21" s="61">
        <v>0.1</v>
      </c>
      <c r="D21" s="61">
        <v>6</v>
      </c>
      <c r="E21" s="62">
        <v>1</v>
      </c>
      <c r="F21" s="63"/>
      <c r="G21" s="64"/>
      <c r="H21" s="64"/>
      <c r="I21" s="64"/>
      <c r="J21" s="64"/>
      <c r="K21" s="64"/>
      <c r="L21" s="64"/>
      <c r="M21" s="65">
        <f t="shared" si="0"/>
        <v>0</v>
      </c>
      <c r="N21" s="66">
        <f>M21</f>
        <v>0</v>
      </c>
      <c r="O21" s="67"/>
      <c r="P21" s="68"/>
    </row>
    <row r="22" spans="1:16" ht="15.75" x14ac:dyDescent="0.25">
      <c r="A22" s="59" t="s">
        <v>13</v>
      </c>
      <c r="B22" s="69"/>
      <c r="C22" s="61">
        <v>0.1</v>
      </c>
      <c r="D22" s="70">
        <v>6</v>
      </c>
      <c r="E22" s="71">
        <v>1</v>
      </c>
      <c r="F22" s="63"/>
      <c r="G22" s="64"/>
      <c r="H22" s="64"/>
      <c r="I22" s="64"/>
      <c r="J22" s="64"/>
      <c r="K22" s="64"/>
      <c r="L22" s="64"/>
      <c r="M22" s="65">
        <f t="shared" si="0"/>
        <v>0</v>
      </c>
      <c r="N22" s="72">
        <f>M22</f>
        <v>0</v>
      </c>
      <c r="O22" s="67"/>
      <c r="P22" s="68"/>
    </row>
    <row r="23" spans="1:16" ht="15.75" x14ac:dyDescent="0.25">
      <c r="A23" s="73" t="s">
        <v>14</v>
      </c>
      <c r="B23" s="74"/>
      <c r="C23" s="61">
        <v>0.1</v>
      </c>
      <c r="D23" s="61">
        <v>6</v>
      </c>
      <c r="E23" s="75">
        <v>1</v>
      </c>
      <c r="F23" s="63"/>
      <c r="G23" s="64"/>
      <c r="H23" s="64"/>
      <c r="I23" s="64"/>
      <c r="J23" s="64"/>
      <c r="K23" s="64"/>
      <c r="L23" s="64"/>
      <c r="M23" s="76">
        <f t="shared" si="0"/>
        <v>0</v>
      </c>
      <c r="N23" s="77"/>
      <c r="O23" s="78"/>
      <c r="P23" s="68"/>
    </row>
    <row r="24" spans="1:16" ht="15.75" x14ac:dyDescent="0.25">
      <c r="A24" s="73" t="s">
        <v>15</v>
      </c>
      <c r="B24" s="74"/>
      <c r="C24" s="61">
        <v>0.1</v>
      </c>
      <c r="D24" s="70">
        <v>6</v>
      </c>
      <c r="E24" s="62">
        <v>1</v>
      </c>
      <c r="F24" s="79"/>
      <c r="G24" s="80"/>
      <c r="H24" s="80"/>
      <c r="I24" s="80"/>
      <c r="J24" s="80"/>
      <c r="K24" s="80"/>
      <c r="L24" s="80"/>
      <c r="M24" s="76">
        <f t="shared" si="0"/>
        <v>0</v>
      </c>
      <c r="N24" s="77"/>
      <c r="O24" s="78"/>
      <c r="P24" s="81"/>
    </row>
    <row r="25" spans="1:16" ht="15.75" x14ac:dyDescent="0.25">
      <c r="A25" s="73" t="s">
        <v>20</v>
      </c>
      <c r="B25" s="60"/>
      <c r="C25" s="61">
        <v>0.1</v>
      </c>
      <c r="D25" s="65">
        <v>6</v>
      </c>
      <c r="E25" s="62">
        <v>1</v>
      </c>
      <c r="F25" s="63"/>
      <c r="G25" s="64"/>
      <c r="H25" s="64"/>
      <c r="I25" s="64"/>
      <c r="J25" s="64"/>
      <c r="K25" s="64"/>
      <c r="L25" s="64"/>
      <c r="M25" s="61">
        <f>E25*(SUM(F25:L25))</f>
        <v>0</v>
      </c>
      <c r="N25" s="70"/>
      <c r="O25" s="78"/>
      <c r="P25" s="68"/>
    </row>
    <row r="26" spans="1:16" ht="16.5" thickBot="1" x14ac:dyDescent="0.3">
      <c r="A26" s="82" t="s">
        <v>16</v>
      </c>
      <c r="B26" s="83"/>
      <c r="C26" s="84">
        <v>0.1</v>
      </c>
      <c r="D26" s="85">
        <v>6</v>
      </c>
      <c r="E26" s="86">
        <v>1</v>
      </c>
      <c r="F26" s="87"/>
      <c r="G26" s="88"/>
      <c r="H26" s="88"/>
      <c r="I26" s="88"/>
      <c r="J26" s="88"/>
      <c r="K26" s="88"/>
      <c r="L26" s="88"/>
      <c r="M26" s="85">
        <f t="shared" si="0"/>
        <v>0</v>
      </c>
      <c r="N26" s="89"/>
      <c r="O26" s="78"/>
      <c r="P26" s="90"/>
    </row>
    <row r="27" spans="1:16" ht="15.75" x14ac:dyDescent="0.25">
      <c r="A27" s="49" t="s">
        <v>17</v>
      </c>
      <c r="B27" s="91"/>
      <c r="C27" s="92">
        <v>0.2</v>
      </c>
      <c r="D27" s="92">
        <v>12</v>
      </c>
      <c r="E27" s="71">
        <v>2</v>
      </c>
      <c r="F27" s="93"/>
      <c r="G27" s="94"/>
      <c r="H27" s="94"/>
      <c r="I27" s="94"/>
      <c r="J27" s="94"/>
      <c r="K27" s="94"/>
      <c r="L27" s="94"/>
      <c r="M27" s="95">
        <f>E27*(SUM(F27:L27))</f>
        <v>0</v>
      </c>
      <c r="N27" s="96">
        <f>M27</f>
        <v>0</v>
      </c>
      <c r="O27" s="78"/>
      <c r="P27" s="97"/>
    </row>
    <row r="28" spans="1:16" ht="15.75" x14ac:dyDescent="0.25">
      <c r="A28" s="73" t="s">
        <v>67</v>
      </c>
      <c r="B28" s="60"/>
      <c r="C28" s="70">
        <v>0.2</v>
      </c>
      <c r="D28" s="70">
        <v>12</v>
      </c>
      <c r="E28" s="75">
        <v>2</v>
      </c>
      <c r="F28" s="63"/>
      <c r="G28" s="64"/>
      <c r="H28" s="64"/>
      <c r="I28" s="64"/>
      <c r="J28" s="64"/>
      <c r="K28" s="64"/>
      <c r="L28" s="64"/>
      <c r="M28" s="61">
        <f>E28*(SUM(F28:L28))</f>
        <v>0</v>
      </c>
      <c r="N28" s="65">
        <f>M28</f>
        <v>0</v>
      </c>
      <c r="O28" s="78"/>
      <c r="P28" s="68"/>
    </row>
    <row r="29" spans="1:16" ht="15.75" x14ac:dyDescent="0.25">
      <c r="A29" s="73" t="s">
        <v>68</v>
      </c>
      <c r="B29" s="74"/>
      <c r="C29" s="61">
        <v>0.2</v>
      </c>
      <c r="D29" s="61">
        <v>12</v>
      </c>
      <c r="E29" s="75">
        <v>2</v>
      </c>
      <c r="F29" s="63"/>
      <c r="G29" s="64"/>
      <c r="H29" s="64"/>
      <c r="I29" s="64"/>
      <c r="J29" s="64"/>
      <c r="K29" s="64"/>
      <c r="L29" s="64"/>
      <c r="M29" s="61">
        <f>E29*(SUM(F29:L29))</f>
        <v>0</v>
      </c>
      <c r="N29" s="98"/>
      <c r="O29" s="78"/>
      <c r="P29" s="68"/>
    </row>
    <row r="30" spans="1:16" ht="15.75" x14ac:dyDescent="0.25">
      <c r="A30" s="73" t="s">
        <v>18</v>
      </c>
      <c r="B30" s="74"/>
      <c r="C30" s="61">
        <v>0.2</v>
      </c>
      <c r="D30" s="61">
        <v>12</v>
      </c>
      <c r="E30" s="62">
        <v>2</v>
      </c>
      <c r="F30" s="63"/>
      <c r="G30" s="64"/>
      <c r="H30" s="64"/>
      <c r="I30" s="64"/>
      <c r="J30" s="64"/>
      <c r="K30" s="64"/>
      <c r="L30" s="64"/>
      <c r="M30" s="61">
        <f>E30*(SUM(F30:L30))</f>
        <v>0</v>
      </c>
      <c r="N30" s="99"/>
      <c r="O30" s="78"/>
      <c r="P30" s="68"/>
    </row>
    <row r="31" spans="1:16" ht="15.75" x14ac:dyDescent="0.25">
      <c r="A31" s="73" t="s">
        <v>19</v>
      </c>
      <c r="B31" s="74"/>
      <c r="C31" s="70">
        <v>0.2</v>
      </c>
      <c r="D31" s="70">
        <v>12</v>
      </c>
      <c r="E31" s="71">
        <v>2</v>
      </c>
      <c r="F31" s="63"/>
      <c r="G31" s="64"/>
      <c r="H31" s="64"/>
      <c r="I31" s="64"/>
      <c r="J31" s="64"/>
      <c r="K31" s="64"/>
      <c r="L31" s="64"/>
      <c r="M31" s="61">
        <f t="shared" ref="M31" si="1">E31*(SUM(F31:L31))</f>
        <v>0</v>
      </c>
      <c r="N31" s="98">
        <f>M31</f>
        <v>0</v>
      </c>
      <c r="O31" s="78"/>
      <c r="P31" s="68"/>
    </row>
    <row r="32" spans="1:16" ht="15.75" x14ac:dyDescent="0.25">
      <c r="A32" s="73" t="s">
        <v>58</v>
      </c>
      <c r="B32" s="74"/>
      <c r="C32" s="61">
        <v>0.2</v>
      </c>
      <c r="D32" s="61">
        <v>12</v>
      </c>
      <c r="E32" s="62">
        <v>2</v>
      </c>
      <c r="F32" s="63"/>
      <c r="G32" s="64"/>
      <c r="H32" s="64"/>
      <c r="I32" s="64"/>
      <c r="J32" s="64"/>
      <c r="K32" s="64"/>
      <c r="L32" s="100"/>
      <c r="M32" s="65">
        <f>E32*(SUM(F32:L32))</f>
        <v>0</v>
      </c>
      <c r="N32" s="21">
        <f>E32*(SUM(F32:L32))</f>
        <v>0</v>
      </c>
      <c r="O32" s="78"/>
      <c r="P32" s="68"/>
    </row>
    <row r="33" spans="1:16" ht="16.5" thickBot="1" x14ac:dyDescent="0.3">
      <c r="A33" s="49" t="s">
        <v>59</v>
      </c>
      <c r="B33" s="60"/>
      <c r="C33" s="101">
        <v>0.2</v>
      </c>
      <c r="D33" s="102">
        <v>12</v>
      </c>
      <c r="E33" s="62">
        <v>2</v>
      </c>
      <c r="F33" s="64"/>
      <c r="G33" s="80"/>
      <c r="H33" s="80"/>
      <c r="I33" s="80"/>
      <c r="J33" s="80"/>
      <c r="K33" s="64"/>
      <c r="L33" s="103"/>
      <c r="M33" s="61">
        <f>E33*(SUM(F33:L33))</f>
        <v>0</v>
      </c>
      <c r="N33" s="104"/>
      <c r="O33" s="105"/>
      <c r="P33" s="90"/>
    </row>
    <row r="34" spans="1:16" ht="15.75" x14ac:dyDescent="0.25">
      <c r="A34" s="59" t="s">
        <v>21</v>
      </c>
      <c r="B34" s="74"/>
      <c r="C34" s="61">
        <v>0.2</v>
      </c>
      <c r="D34" s="61">
        <v>12</v>
      </c>
      <c r="E34" s="71">
        <v>2</v>
      </c>
      <c r="F34" s="53"/>
      <c r="G34" s="80"/>
      <c r="H34" s="64"/>
      <c r="I34" s="80"/>
      <c r="J34" s="80"/>
      <c r="K34" s="64"/>
      <c r="L34" s="64"/>
      <c r="M34" s="61">
        <f>E34*(SUM(F34:L34))</f>
        <v>0</v>
      </c>
      <c r="N34" s="101">
        <f>M34</f>
        <v>0</v>
      </c>
      <c r="O34" s="67"/>
      <c r="P34" s="106"/>
    </row>
    <row r="35" spans="1:16" ht="15.75" x14ac:dyDescent="0.25">
      <c r="A35" s="73" t="s">
        <v>22</v>
      </c>
      <c r="B35" s="107"/>
      <c r="C35" s="101">
        <v>0.2</v>
      </c>
      <c r="D35" s="96">
        <v>12</v>
      </c>
      <c r="E35" s="62">
        <v>2</v>
      </c>
      <c r="F35" s="64"/>
      <c r="G35" s="64"/>
      <c r="H35" s="94"/>
      <c r="I35" s="64"/>
      <c r="J35" s="64"/>
      <c r="K35" s="94"/>
      <c r="L35" s="94"/>
      <c r="M35" s="61">
        <f t="shared" ref="M35:M36" si="2">E35*(SUM(F35:L35))</f>
        <v>0</v>
      </c>
      <c r="N35" s="61">
        <f>M35</f>
        <v>0</v>
      </c>
      <c r="O35" s="67"/>
      <c r="P35" s="108"/>
    </row>
    <row r="36" spans="1:16" ht="16.5" thickBot="1" x14ac:dyDescent="0.3">
      <c r="A36" s="49" t="s">
        <v>23</v>
      </c>
      <c r="B36" s="74"/>
      <c r="C36" s="61">
        <v>0.2</v>
      </c>
      <c r="D36" s="70">
        <v>12</v>
      </c>
      <c r="E36" s="62">
        <v>2</v>
      </c>
      <c r="F36" s="63"/>
      <c r="G36" s="64"/>
      <c r="H36" s="64"/>
      <c r="I36" s="64"/>
      <c r="J36" s="64"/>
      <c r="K36" s="64"/>
      <c r="L36" s="64"/>
      <c r="M36" s="65">
        <f t="shared" si="2"/>
        <v>0</v>
      </c>
      <c r="N36" s="76">
        <f>M36</f>
        <v>0</v>
      </c>
      <c r="O36" s="109"/>
      <c r="P36" s="68"/>
    </row>
    <row r="37" spans="1:16" ht="16.5" thickBot="1" x14ac:dyDescent="0.3">
      <c r="A37" s="73" t="s">
        <v>24</v>
      </c>
      <c r="B37" s="74"/>
      <c r="C37" s="61">
        <v>0.2</v>
      </c>
      <c r="D37" s="65">
        <v>12</v>
      </c>
      <c r="E37" s="62">
        <v>2</v>
      </c>
      <c r="F37" s="63"/>
      <c r="G37" s="64"/>
      <c r="H37" s="64"/>
      <c r="I37" s="64"/>
      <c r="J37" s="64"/>
      <c r="K37" s="64"/>
      <c r="L37" s="64"/>
      <c r="M37" s="104"/>
      <c r="N37" s="110"/>
      <c r="O37" s="111">
        <f>E37*(SUM(F37:L37))</f>
        <v>0</v>
      </c>
      <c r="P37" s="68"/>
    </row>
    <row r="38" spans="1:16" ht="16.5" thickBot="1" x14ac:dyDescent="0.3">
      <c r="A38" s="59" t="s">
        <v>26</v>
      </c>
      <c r="B38" s="112"/>
      <c r="C38" s="65">
        <v>0.2</v>
      </c>
      <c r="D38" s="65">
        <v>12</v>
      </c>
      <c r="E38" s="113">
        <v>2</v>
      </c>
      <c r="F38" s="88"/>
      <c r="G38" s="80"/>
      <c r="H38" s="80"/>
      <c r="I38" s="88"/>
      <c r="J38" s="80"/>
      <c r="K38" s="88"/>
      <c r="L38" s="80"/>
      <c r="M38" s="55">
        <f>E38*(SUM(F38:L38))</f>
        <v>0</v>
      </c>
      <c r="N38" s="84"/>
      <c r="O38" s="57"/>
      <c r="P38" s="68"/>
    </row>
    <row r="39" spans="1:16" ht="15.75" x14ac:dyDescent="0.25">
      <c r="A39" s="114" t="s">
        <v>27</v>
      </c>
      <c r="B39" s="91"/>
      <c r="C39" s="92">
        <v>0.3</v>
      </c>
      <c r="D39" s="92">
        <f>C39*60</f>
        <v>18</v>
      </c>
      <c r="E39" s="115">
        <v>3</v>
      </c>
      <c r="F39" s="93"/>
      <c r="G39" s="116"/>
      <c r="H39" s="116"/>
      <c r="I39" s="94"/>
      <c r="J39" s="116"/>
      <c r="K39" s="94"/>
      <c r="L39" s="116"/>
      <c r="M39" s="117">
        <f>E39*(SUM(F39:L39))</f>
        <v>0</v>
      </c>
      <c r="N39" s="95"/>
      <c r="O39" s="67"/>
      <c r="P39" s="68"/>
    </row>
    <row r="40" spans="1:16" ht="15.75" x14ac:dyDescent="0.25">
      <c r="A40" s="73" t="s">
        <v>25</v>
      </c>
      <c r="B40" s="74"/>
      <c r="C40" s="118">
        <v>0.3</v>
      </c>
      <c r="D40" s="61">
        <f>C40*60</f>
        <v>18</v>
      </c>
      <c r="E40" s="71">
        <v>3</v>
      </c>
      <c r="F40" s="63"/>
      <c r="G40" s="64"/>
      <c r="H40" s="64"/>
      <c r="I40" s="64"/>
      <c r="J40" s="64"/>
      <c r="K40" s="64"/>
      <c r="L40" s="64"/>
      <c r="M40" s="76">
        <f>E40*(SUM(F40:L40))</f>
        <v>0</v>
      </c>
      <c r="N40" s="51">
        <f>E40*(SUM(F40:L40))</f>
        <v>0</v>
      </c>
      <c r="O40" s="67"/>
      <c r="P40" s="68"/>
    </row>
    <row r="41" spans="1:16" ht="16.5" thickBot="1" x14ac:dyDescent="0.3">
      <c r="A41" s="49" t="s">
        <v>28</v>
      </c>
      <c r="B41" s="60"/>
      <c r="C41" s="70">
        <v>0.3</v>
      </c>
      <c r="D41" s="70">
        <f>C41*60</f>
        <v>18</v>
      </c>
      <c r="E41" s="113">
        <v>3</v>
      </c>
      <c r="F41" s="79"/>
      <c r="G41" s="80"/>
      <c r="H41" s="80"/>
      <c r="I41" s="80"/>
      <c r="J41" s="80"/>
      <c r="K41" s="80"/>
      <c r="L41" s="80"/>
      <c r="M41" s="65">
        <f t="shared" ref="M41:M42" si="3">E41*(SUM(F41:L41))</f>
        <v>0</v>
      </c>
      <c r="N41" s="85">
        <f>M41</f>
        <v>0</v>
      </c>
      <c r="O41" s="78"/>
      <c r="P41" s="81"/>
    </row>
    <row r="42" spans="1:16" ht="16.5" thickBot="1" x14ac:dyDescent="0.3">
      <c r="A42" s="119" t="s">
        <v>29</v>
      </c>
      <c r="B42" s="120"/>
      <c r="C42" s="92">
        <v>0.5</v>
      </c>
      <c r="D42" s="92">
        <v>30</v>
      </c>
      <c r="E42" s="121">
        <v>5</v>
      </c>
      <c r="F42" s="122"/>
      <c r="G42" s="116"/>
      <c r="H42" s="116"/>
      <c r="I42" s="116"/>
      <c r="J42" s="116"/>
      <c r="K42" s="116"/>
      <c r="L42" s="116"/>
      <c r="M42" s="123">
        <f t="shared" si="3"/>
        <v>0</v>
      </c>
      <c r="N42" s="124"/>
      <c r="O42" s="109"/>
      <c r="P42" s="108"/>
    </row>
    <row r="43" spans="1:16" ht="16.5" thickBot="1" x14ac:dyDescent="0.3">
      <c r="A43" s="125" t="s">
        <v>30</v>
      </c>
      <c r="B43" s="83"/>
      <c r="C43" s="70">
        <v>0.5</v>
      </c>
      <c r="D43" s="70">
        <v>30</v>
      </c>
      <c r="E43" s="86">
        <v>5</v>
      </c>
      <c r="F43" s="87"/>
      <c r="G43" s="88"/>
      <c r="H43" s="88"/>
      <c r="I43" s="88"/>
      <c r="J43" s="88"/>
      <c r="K43" s="88"/>
      <c r="L43" s="126"/>
      <c r="M43" s="127"/>
      <c r="N43" s="128"/>
      <c r="O43" s="129">
        <f>E43*(SUM(F43:L43))</f>
        <v>0</v>
      </c>
      <c r="P43" s="130"/>
    </row>
    <row r="44" spans="1:16" ht="15.75" x14ac:dyDescent="0.25">
      <c r="A44" s="114" t="s">
        <v>54</v>
      </c>
      <c r="B44" s="91"/>
      <c r="C44" s="131"/>
      <c r="D44" s="92">
        <f>C44*60</f>
        <v>0</v>
      </c>
      <c r="E44" s="115">
        <f>C44*10</f>
        <v>0</v>
      </c>
      <c r="F44" s="93"/>
      <c r="G44" s="94"/>
      <c r="H44" s="94"/>
      <c r="I44" s="94"/>
      <c r="J44" s="94"/>
      <c r="K44" s="94"/>
      <c r="L44" s="94"/>
      <c r="M44" s="76">
        <f>E44*(SUM(F44:L44))</f>
        <v>0</v>
      </c>
      <c r="N44" s="95"/>
      <c r="O44" s="67"/>
      <c r="P44" s="68"/>
    </row>
    <row r="45" spans="1:16" ht="15.75" x14ac:dyDescent="0.25">
      <c r="A45" s="73" t="s">
        <v>55</v>
      </c>
      <c r="B45" s="74"/>
      <c r="C45" s="132"/>
      <c r="D45" s="61">
        <f>C45*60</f>
        <v>0</v>
      </c>
      <c r="E45" s="71">
        <f>C45*10</f>
        <v>0</v>
      </c>
      <c r="F45" s="63"/>
      <c r="G45" s="64"/>
      <c r="H45" s="64"/>
      <c r="I45" s="64"/>
      <c r="J45" s="64"/>
      <c r="K45" s="64"/>
      <c r="L45" s="64"/>
      <c r="M45" s="76">
        <f>E45*(SUM(F45:L45))</f>
        <v>0</v>
      </c>
      <c r="N45" s="70"/>
      <c r="O45" s="67"/>
      <c r="P45" s="68"/>
    </row>
    <row r="46" spans="1:16" ht="16.5" thickBot="1" x14ac:dyDescent="0.3">
      <c r="A46" s="49" t="s">
        <v>56</v>
      </c>
      <c r="B46" s="60"/>
      <c r="C46" s="133"/>
      <c r="D46" s="70">
        <f>C46*60</f>
        <v>0</v>
      </c>
      <c r="E46" s="113">
        <f t="shared" ref="E46:E47" si="4">C46*10</f>
        <v>0</v>
      </c>
      <c r="F46" s="79"/>
      <c r="G46" s="80"/>
      <c r="H46" s="80"/>
      <c r="I46" s="80"/>
      <c r="J46" s="80"/>
      <c r="K46" s="80"/>
      <c r="L46" s="80"/>
      <c r="M46" s="76">
        <f>E46*(SUM(F46:L46))</f>
        <v>0</v>
      </c>
      <c r="N46" s="84"/>
      <c r="O46" s="78"/>
      <c r="P46" s="81"/>
    </row>
    <row r="47" spans="1:16" ht="16.5" thickBot="1" x14ac:dyDescent="0.3">
      <c r="A47" s="134"/>
      <c r="B47" s="3"/>
      <c r="C47" s="135"/>
      <c r="D47" s="136">
        <f>C47*60</f>
        <v>0</v>
      </c>
      <c r="E47" s="137">
        <f t="shared" si="4"/>
        <v>0</v>
      </c>
      <c r="F47" s="135"/>
      <c r="G47" s="135"/>
      <c r="H47" s="135"/>
      <c r="I47" s="135"/>
      <c r="J47" s="135"/>
      <c r="K47" s="135"/>
      <c r="L47" s="135"/>
      <c r="M47" s="136">
        <f>E47*SUM(F47:L47)</f>
        <v>0</v>
      </c>
      <c r="N47" s="138"/>
      <c r="O47" s="136"/>
      <c r="P47" s="139"/>
    </row>
    <row r="48" spans="1:16" ht="16.5" thickBot="1" x14ac:dyDescent="0.3">
      <c r="A48" s="60"/>
      <c r="B48" s="60"/>
      <c r="C48" s="140"/>
      <c r="D48" s="140"/>
      <c r="E48" s="141"/>
      <c r="F48" s="142"/>
      <c r="G48" s="142"/>
      <c r="H48" s="142"/>
      <c r="I48" s="142"/>
      <c r="J48" s="142"/>
      <c r="K48" s="142"/>
      <c r="L48" s="142"/>
      <c r="M48" s="140"/>
      <c r="N48" s="140"/>
      <c r="O48" s="140"/>
      <c r="P48" s="142"/>
    </row>
    <row r="49" spans="1:16" ht="16.5" thickBot="1" x14ac:dyDescent="0.3">
      <c r="A49" s="143" t="s">
        <v>51</v>
      </c>
      <c r="B49" s="143"/>
      <c r="C49" s="143"/>
      <c r="D49" s="143"/>
      <c r="E49" s="143"/>
      <c r="F49" s="144"/>
      <c r="G49" s="145">
        <f>M49+N49</f>
        <v>0</v>
      </c>
      <c r="H49" s="146"/>
      <c r="I49" s="144"/>
      <c r="J49" s="144"/>
      <c r="K49" s="144"/>
      <c r="L49" s="144"/>
      <c r="M49" s="147">
        <f>SUM(M20:M47)</f>
        <v>0</v>
      </c>
      <c r="N49" s="148">
        <f>SUM(N20:N47)</f>
        <v>0</v>
      </c>
      <c r="O49" s="149">
        <f>SUM(O20:O47)</f>
        <v>0</v>
      </c>
      <c r="P49" s="150">
        <f>SUM(P20:P47)</f>
        <v>0</v>
      </c>
    </row>
    <row r="50" spans="1:16" ht="24" thickBot="1" x14ac:dyDescent="0.3">
      <c r="A50" s="151"/>
      <c r="B50" s="151"/>
      <c r="C50" s="151"/>
      <c r="D50" s="151"/>
      <c r="E50" s="151"/>
      <c r="F50" s="152"/>
      <c r="G50" s="152"/>
      <c r="H50" s="152"/>
      <c r="I50" s="152"/>
      <c r="J50" s="152"/>
      <c r="K50" s="152"/>
      <c r="L50" s="152"/>
      <c r="M50" s="153"/>
      <c r="N50" s="154"/>
      <c r="O50" s="153"/>
      <c r="P50" s="155"/>
    </row>
    <row r="51" spans="1:16" ht="16.5" thickBot="1" x14ac:dyDescent="0.3">
      <c r="A51" s="156" t="s">
        <v>52</v>
      </c>
      <c r="B51" s="156"/>
      <c r="C51" s="156"/>
      <c r="D51" s="156"/>
      <c r="E51" s="156"/>
      <c r="F51" s="144"/>
      <c r="G51" s="145">
        <f>O49</f>
        <v>0</v>
      </c>
      <c r="H51" s="157"/>
      <c r="I51" s="144"/>
      <c r="J51" s="144"/>
      <c r="K51" s="144"/>
      <c r="L51" s="144"/>
      <c r="M51" s="144"/>
      <c r="N51" s="144"/>
      <c r="O51" s="158"/>
      <c r="P51" s="155"/>
    </row>
    <row r="52" spans="1:16" ht="24" thickBot="1" x14ac:dyDescent="0.3">
      <c r="A52" s="151"/>
      <c r="B52" s="151"/>
      <c r="C52" s="151"/>
      <c r="D52" s="151"/>
      <c r="E52" s="151"/>
      <c r="F52" s="152"/>
      <c r="G52" s="152"/>
      <c r="H52" s="152"/>
      <c r="I52" s="152"/>
      <c r="J52" s="159" t="s">
        <v>57</v>
      </c>
      <c r="K52" s="2"/>
      <c r="L52" s="2"/>
      <c r="M52" s="2"/>
      <c r="N52" s="2"/>
      <c r="O52" s="153"/>
      <c r="P52" s="155"/>
    </row>
    <row r="53" spans="1:16" ht="16.149999999999999" customHeight="1" thickBot="1" x14ac:dyDescent="0.3">
      <c r="A53" s="160" t="s">
        <v>53</v>
      </c>
      <c r="B53" s="160"/>
      <c r="C53" s="160"/>
      <c r="D53" s="160"/>
      <c r="E53" s="160"/>
      <c r="F53" s="161"/>
      <c r="G53" s="162">
        <f>G49+G51</f>
        <v>0</v>
      </c>
      <c r="H53" s="163"/>
      <c r="I53" s="161"/>
      <c r="J53" s="2"/>
      <c r="K53" s="2"/>
      <c r="L53" s="2"/>
      <c r="M53" s="2"/>
      <c r="N53" s="2"/>
      <c r="O53" s="164">
        <v>5</v>
      </c>
      <c r="P53" s="165" t="s">
        <v>31</v>
      </c>
    </row>
    <row r="54" spans="1:16" ht="24" thickBot="1" x14ac:dyDescent="0.3">
      <c r="A54" s="151"/>
      <c r="B54" s="151"/>
      <c r="C54" s="151"/>
      <c r="D54" s="151"/>
      <c r="E54" s="151"/>
      <c r="F54" s="152"/>
      <c r="G54" s="152"/>
      <c r="H54" s="152"/>
      <c r="I54" s="152"/>
      <c r="J54" s="152"/>
      <c r="K54" s="152"/>
      <c r="L54" s="152"/>
      <c r="M54" s="152"/>
      <c r="N54" s="152"/>
      <c r="O54" s="153"/>
      <c r="P54" s="155"/>
    </row>
    <row r="55" spans="1:16" ht="21" thickBot="1" x14ac:dyDescent="0.3">
      <c r="A55" s="166" t="s">
        <v>42</v>
      </c>
      <c r="B55" s="166"/>
      <c r="C55" s="167"/>
      <c r="D55" s="167"/>
      <c r="E55" s="167"/>
      <c r="F55" s="168" t="s">
        <v>43</v>
      </c>
      <c r="G55" s="168"/>
      <c r="H55" s="168"/>
      <c r="I55" s="168"/>
      <c r="J55" s="168"/>
      <c r="K55" s="168"/>
      <c r="L55" s="168"/>
      <c r="M55" s="168"/>
      <c r="N55" s="169">
        <f>IF(O53&gt;=4,((G53/10)^0.257*0.598+P49),((G53/10)^0.353*0.459+P49))</f>
        <v>0</v>
      </c>
      <c r="O55" s="170"/>
      <c r="P55" s="171" t="s">
        <v>69</v>
      </c>
    </row>
    <row r="56" spans="1:16" ht="50.45" customHeight="1" x14ac:dyDescent="0.25">
      <c r="A56" s="151"/>
      <c r="B56" s="151"/>
      <c r="C56" s="151"/>
      <c r="D56" s="151"/>
      <c r="E56" s="151"/>
      <c r="F56" s="172"/>
      <c r="G56" s="172"/>
      <c r="H56" s="172"/>
      <c r="I56" s="172"/>
      <c r="J56" s="172"/>
      <c r="K56" s="172"/>
      <c r="L56" s="172"/>
      <c r="M56" s="172"/>
      <c r="N56" s="172"/>
      <c r="O56" s="153"/>
      <c r="P56" s="155"/>
    </row>
    <row r="57" spans="1:16" ht="15.75" x14ac:dyDescent="0.25">
      <c r="A57" s="173"/>
      <c r="B57" s="173"/>
      <c r="C57" s="173"/>
      <c r="D57" s="173"/>
      <c r="E57" s="173"/>
      <c r="F57" s="26"/>
      <c r="G57" s="26"/>
      <c r="H57" s="26"/>
      <c r="I57" s="26"/>
      <c r="J57" s="26"/>
      <c r="K57" s="26"/>
      <c r="L57" s="26"/>
      <c r="M57" s="26"/>
      <c r="N57" s="174"/>
      <c r="O57" s="174"/>
      <c r="P57" s="175"/>
    </row>
    <row r="58" spans="1:16" x14ac:dyDescent="0.25">
      <c r="A58" s="176"/>
      <c r="B58" s="176"/>
      <c r="C58" s="176"/>
      <c r="D58" s="176"/>
      <c r="E58" s="17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6" ht="15.75" x14ac:dyDescent="0.25">
      <c r="A59" s="177" t="s">
        <v>44</v>
      </c>
      <c r="B59" s="26"/>
      <c r="C59" s="177"/>
      <c r="D59" s="177"/>
      <c r="E59" s="177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1" spans="1:16" x14ac:dyDescent="0.25">
      <c r="A61" s="178"/>
      <c r="B61" s="173"/>
      <c r="C61" s="26"/>
      <c r="D61" s="26"/>
      <c r="E61" s="26"/>
      <c r="F61" s="173"/>
      <c r="G61" s="173"/>
      <c r="H61" s="173"/>
      <c r="I61" s="173"/>
      <c r="J61" s="173"/>
      <c r="K61" s="173"/>
      <c r="L61" s="173"/>
      <c r="M61" s="173"/>
    </row>
    <row r="62" spans="1:16" x14ac:dyDescent="0.25">
      <c r="A62" s="176"/>
      <c r="B62" s="176"/>
      <c r="C62" s="26"/>
      <c r="D62" s="26"/>
      <c r="E62" s="26"/>
      <c r="F62" s="176"/>
      <c r="G62" s="176"/>
      <c r="H62" s="176"/>
      <c r="I62" s="176"/>
      <c r="J62" s="176"/>
      <c r="K62" s="176"/>
      <c r="L62" s="176"/>
      <c r="M62" s="176"/>
    </row>
    <row r="63" spans="1:16" ht="15.75" x14ac:dyDescent="0.25">
      <c r="A63" s="177" t="s">
        <v>45</v>
      </c>
      <c r="B63" s="26"/>
      <c r="C63" s="26"/>
      <c r="D63" s="26"/>
      <c r="E63" s="26"/>
      <c r="F63" s="179" t="s">
        <v>46</v>
      </c>
      <c r="G63" s="26"/>
      <c r="H63" s="26"/>
      <c r="I63" s="26"/>
      <c r="J63" s="26"/>
      <c r="K63" s="26"/>
      <c r="L63" s="26"/>
      <c r="M63" s="26"/>
    </row>
  </sheetData>
  <sheetProtection algorithmName="SHA-512" hashValue="y1yJFsrYwTf+AnOImsKNf2p3zVQ0VMJFZkP1CQBFqsuAElRU/CbALG8tWtfAG7RhcsDrO27YtgbjGO+5Vtipxw==" saltValue="t+hagrtWNX7YuRcP31Qz2A==" spinCount="100000" sheet="1" formatCells="0" formatColumns="0" formatRows="0" insertColumns="0" insertRows="0" insertHyperlinks="0" deleteColumns="0" deleteRows="0" sort="0" autoFilter="0" pivotTables="0"/>
  <protectedRanges>
    <protectedRange sqref="B11:P16 C44:C47 A47:B47 N46:N47 A57:E58 A61:B62 F61:M62 O53 P20:P47 F18:L47" name="Schreiben"/>
  </protectedRanges>
  <mergeCells count="26">
    <mergeCell ref="J52:N53"/>
    <mergeCell ref="F61:M62"/>
    <mergeCell ref="A61:B62"/>
    <mergeCell ref="C18:D18"/>
    <mergeCell ref="G51:H51"/>
    <mergeCell ref="G53:H53"/>
    <mergeCell ref="G49:H49"/>
    <mergeCell ref="A51:E51"/>
    <mergeCell ref="F19:L19"/>
    <mergeCell ref="A49:E49"/>
    <mergeCell ref="A55:E55"/>
    <mergeCell ref="F55:M55"/>
    <mergeCell ref="A53:E53"/>
    <mergeCell ref="A57:E58"/>
    <mergeCell ref="N55:O55"/>
    <mergeCell ref="A47:B47"/>
    <mergeCell ref="B15:P15"/>
    <mergeCell ref="B16:P16"/>
    <mergeCell ref="B11:L11"/>
    <mergeCell ref="B12:L12"/>
    <mergeCell ref="B13:L13"/>
    <mergeCell ref="B14:L14"/>
    <mergeCell ref="N11:P11"/>
    <mergeCell ref="N12:P12"/>
    <mergeCell ref="N13:P13"/>
    <mergeCell ref="N14:P14"/>
  </mergeCells>
  <pageMargins left="0.39370078740157483" right="0.39370078740157483" top="0.35433070866141736" bottom="0.31496062992125984" header="0.27559055118110237" footer="0.35433070866141736"/>
  <pageSetup paperSize="9" scale="66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</dc:creator>
  <cp:lastModifiedBy>Malaj Julia</cp:lastModifiedBy>
  <cp:lastPrinted>2025-01-16T13:03:19Z</cp:lastPrinted>
  <dcterms:created xsi:type="dcterms:W3CDTF">2014-06-16T12:58:27Z</dcterms:created>
  <dcterms:modified xsi:type="dcterms:W3CDTF">2025-01-16T13:03:37Z</dcterms:modified>
</cp:coreProperties>
</file>